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66925"/>
  <mc:AlternateContent xmlns:mc="http://schemas.openxmlformats.org/markup-compatibility/2006">
    <mc:Choice Requires="x15">
      <x15ac:absPath xmlns:x15ac="http://schemas.microsoft.com/office/spreadsheetml/2010/11/ac" url="https://scotiabank.sharepoint.com/sites/CALCASISCS/Shared Documents/General/001-Portfolios/ESG Reporting/ESG Report/2023 ESG Report/1.1 Translations/Received from Alexa/Final Mar 6/FR/"/>
    </mc:Choice>
  </mc:AlternateContent>
  <xr:revisionPtr revIDLastSave="11" documentId="8_{2A149440-A2C5-4D3A-9149-D4D403DE6B0F}" xr6:coauthVersionLast="47" xr6:coauthVersionMax="47" xr10:uidLastSave="{F8626656-F01F-4885-985B-176D0DA89C41}"/>
  <workbookProtection lockStructure="1"/>
  <bookViews>
    <workbookView xWindow="28680" yWindow="-120" windowWidth="29040" windowHeight="15840" tabRatio="743" xr2:uid="{A8F8392A-E319-4563-8F67-E4169AAA04F2}"/>
  </bookViews>
  <sheets>
    <sheet name="Table of Contents" sheetId="13" r:id="rId1"/>
    <sheet name="Governance" sheetId="11" r:id="rId2"/>
    <sheet name="Environment" sheetId="7" r:id="rId3"/>
    <sheet name="Social" sheetId="8" r:id="rId4"/>
    <sheet name="PAS" sheetId="10" r:id="rId5"/>
    <sheet name="TCFD" sheetId="17" r:id="rId6"/>
    <sheet name="SASB" sheetId="15" r:id="rId7"/>
    <sheet name="GRI" sheetId="4" r:id="rId8"/>
    <sheet name="UNGC" sheetId="14" r:id="rId9"/>
    <sheet name="SDG" sheetId="5" r:id="rId10"/>
  </sheets>
  <definedNames>
    <definedName name="_xlnm._FilterDatabase" localSheetId="7" hidden="1">GRI!$A$3:$E$150</definedName>
    <definedName name="_ftn3" localSheetId="2">Environment!#REF!</definedName>
    <definedName name="_ftn4" localSheetId="2">Environment!#REF!</definedName>
    <definedName name="_ftnref4" localSheetId="2">Environment!#REF!</definedName>
    <definedName name="_ftnref5" localSheetId="2">Environment!#REF!</definedName>
    <definedName name="_Hlk123902901" localSheetId="2">Environment!#REF!</definedName>
    <definedName name="_xlnm.Print_Area" localSheetId="2">Environment!$A$1:$I$148</definedName>
    <definedName name="_xlnm.Print_Area" localSheetId="1">Governance!$A$1:$M$147</definedName>
    <definedName name="_xlnm.Print_Area" localSheetId="7">GRI!$A$1:$E$147</definedName>
    <definedName name="_xlnm.Print_Area" localSheetId="4">PAS!$A$1:$I$164</definedName>
    <definedName name="_xlnm.Print_Area" localSheetId="6">SASB!$A$1:$E$83</definedName>
    <definedName name="_xlnm.Print_Area" localSheetId="9">SDG!$A$1:$D$100</definedName>
    <definedName name="_xlnm.Print_Area" localSheetId="3">Social!$A$1:$M$288</definedName>
    <definedName name="_xlnm.Print_Area" localSheetId="0">'Table of Contents'!$A$1:$H$49</definedName>
    <definedName name="_xlnm.Print_Area" localSheetId="5">TCFD!$A$1:$G$51</definedName>
    <definedName name="_xlnm.Print_Area" localSheetId="8">UNGC!$A$1:$D$18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0" i="7" l="1"/>
  <c r="C5" i="7"/>
  <c r="C10" i="7"/>
  <c r="C29" i="7"/>
  <c r="E29" i="7"/>
  <c r="D30" i="7"/>
  <c r="D32" i="7"/>
  <c r="D33" i="7"/>
  <c r="C131" i="7"/>
  <c r="I63" i="10" l="1"/>
  <c r="I62" i="10"/>
  <c r="I61" i="10"/>
  <c r="I60" i="10"/>
  <c r="I59" i="10"/>
  <c r="I58" i="10"/>
  <c r="D24" i="10"/>
  <c r="D36" i="10" s="1"/>
  <c r="C24" i="10"/>
  <c r="C36" i="10" s="1"/>
  <c r="B24" i="10"/>
  <c r="B36" i="10" s="1"/>
  <c r="C228" i="8" l="1"/>
  <c r="C229" i="8" s="1"/>
  <c r="C240" i="8" l="1"/>
  <c r="C247" i="8"/>
  <c r="C215" i="8"/>
  <c r="C210" i="8"/>
  <c r="C143" i="7" l="1"/>
  <c r="H58" i="10"/>
  <c r="H59" i="10"/>
  <c r="H60" i="10"/>
  <c r="H61" i="10"/>
  <c r="H62" i="10"/>
  <c r="H63" i="10"/>
  <c r="B64" i="10"/>
  <c r="C64" i="10"/>
  <c r="D64" i="10"/>
  <c r="E64" i="10"/>
  <c r="F64" i="10"/>
  <c r="G64" i="10"/>
  <c r="B53" i="10"/>
  <c r="C53" i="10"/>
  <c r="D53" i="10"/>
  <c r="E53" i="10"/>
  <c r="F53" i="10"/>
  <c r="G53" i="10"/>
  <c r="H53" i="10"/>
  <c r="I53" i="10"/>
  <c r="I64" i="10" l="1"/>
  <c r="H64" i="10"/>
</calcChain>
</file>

<file path=xl/sharedStrings.xml><?xml version="1.0" encoding="utf-8"?>
<sst xmlns="http://schemas.openxmlformats.org/spreadsheetml/2006/main" count="2301" uniqueCount="1549">
  <si>
    <t xml:space="preserve">CORPUS DE DONNÉES ET INDICES ESG 2023 DE LA BANQUE SCOTIA </t>
  </si>
  <si>
    <t>GOUVERNANCE</t>
  </si>
  <si>
    <t>Voir l’onglet</t>
  </si>
  <si>
    <t>À PROPOS</t>
  </si>
  <si>
    <t>Conduite responsable et éthique</t>
  </si>
  <si>
    <t>Ce corpus de données et indices ESG complète les renseignements contenus dans le rapport ESG 2023 de la Banque Scotia.  Veuillez vous reporter à la section « À propos de ce rapport » à la page 6 du rapport ESG 2023 pour obtenir des détails sur l’étendue, la préparation et la présentation du rapport et l’information qui suit, y compris les mises en garde fournies dans les énoncés prospectifs à la page 94 du rapport ESG 2023. Sauf indication contraire, dans le présent document, « Banque Scotia » ou la « Banque » désigne la Banque de Nouvelle-Écosse, ses filiales en propriété exclusive et ses succursales étrangères.</t>
  </si>
  <si>
    <t>Plaintes de la clientèle</t>
  </si>
  <si>
    <t>Impôts par territoire</t>
  </si>
  <si>
    <t>Confidentialité et sécurité des données</t>
  </si>
  <si>
    <t>Chaîne d’approvisionnement mondiale</t>
  </si>
  <si>
    <t>Formation et perfectionnement</t>
  </si>
  <si>
    <t>Bien-être, santé et sécurité des employés</t>
  </si>
  <si>
    <t>RAPPORT ESG 2023</t>
  </si>
  <si>
    <t>Voir le rapport</t>
  </si>
  <si>
    <t>Engagement des employés</t>
  </si>
  <si>
    <t>À propos de ce rapport</t>
  </si>
  <si>
    <t>Voir la page</t>
  </si>
  <si>
    <t>Énoncés prospectifs</t>
  </si>
  <si>
    <t>ENVIRONNEMENT</t>
  </si>
  <si>
    <t xml:space="preserve">Financement et consultation axés sur le développement durable </t>
  </si>
  <si>
    <t>RAPPORT SUR LE CLIMAT 2023</t>
  </si>
  <si>
    <t>Participation au marché des obligations durable</t>
  </si>
  <si>
    <t>Gestion responsable du patrimoine et des actifs</t>
  </si>
  <si>
    <t>BILAN DES CONTRIBUTIONS COMMUNAUTAIRES 2023</t>
  </si>
  <si>
    <t>Voir l’énoncé</t>
  </si>
  <si>
    <t xml:space="preserve">Financement lié aux changements climatiques </t>
  </si>
  <si>
    <t>Tableaux de données (Canada uniquement)</t>
  </si>
  <si>
    <t>Émissions de GES provenant de nos propres activités</t>
  </si>
  <si>
    <t>Emploi au Canada</t>
  </si>
  <si>
    <t>Consommation d’énergie</t>
  </si>
  <si>
    <t>Impôts payés au Canada</t>
  </si>
  <si>
    <t>Consommation d’eau</t>
  </si>
  <si>
    <t>Financement par emprunt pour les entreprises canadiennes</t>
  </si>
  <si>
    <t>Utilisation du papier et gestion électronique des déchets</t>
  </si>
  <si>
    <t>Ouvertures, fermetures et déménagements de succursales et GAB au Canada</t>
  </si>
  <si>
    <t>SOCIAL</t>
  </si>
  <si>
    <t>INDICE GIFCC</t>
  </si>
  <si>
    <t>Effectif mondial</t>
  </si>
  <si>
    <t>Diversité des organismes de gouvernance</t>
  </si>
  <si>
    <t>INDICE SASB</t>
  </si>
  <si>
    <t>Leadership et diversité de la main-d’œuvre</t>
  </si>
  <si>
    <t>Embauche et recrutement de talents variés</t>
  </si>
  <si>
    <t>INDICE GRI</t>
  </si>
  <si>
    <t xml:space="preserve">Rémunérations équitables </t>
  </si>
  <si>
    <t>Femmes occupant des postes de direction et faisant partie de la main-d’œuvre</t>
  </si>
  <si>
    <t>INDICE PACTE MONDIAL DES NATIONS UNIES</t>
  </si>
  <si>
    <t>Investissement dans la collectivité et ScotiaINSPIRE</t>
  </si>
  <si>
    <t>Valeur économique distribuée</t>
  </si>
  <si>
    <t>INDICE ODD</t>
  </si>
  <si>
    <t>Accès aux services bancaires</t>
  </si>
  <si>
    <t>Enquêtes de satisfaction des clients</t>
  </si>
  <si>
    <t>Vérification externe</t>
  </si>
  <si>
    <t>Énoncé de certitude d’audit limitée de KPMG</t>
  </si>
  <si>
    <t>KPMG a effectué une mission d’expression d’assurance limitée et indépendante pour certains indicateurs de performance marqués du symbole dans la trousse de données. Veuillez lire l’énoncé connexe pour obtenir plus de détails.</t>
  </si>
  <si>
    <t xml:space="preserve">Énoncé de vérification par LBG Canada des investissements dans la collectivité </t>
  </si>
  <si>
    <t xml:space="preserve">Certains chiffres relatifs aux investissements dans la collectivité à l’échelle mondiale ont été vérifiés par LBG Canada. Veuillez lire l’énoncé connexe pour obtenir plus de détails. </t>
  </si>
  <si>
    <t>Communiquez avec nous</t>
  </si>
  <si>
    <t>https://www.scotiabank.com/ca/fr/qui-nous-sommes/responsabilite-et-impact.html</t>
  </si>
  <si>
    <t>sustainability@scotiabank.com</t>
  </si>
  <si>
    <t>@Scotiabank</t>
  </si>
  <si>
    <t>Tableaux de données : Gouvernance</t>
  </si>
  <si>
    <t>Notre objectif est que tous les employés (100 %) s’engagent à respecter le Code d’éthique de la Banque Scotia.</t>
  </si>
  <si>
    <r>
      <t>Attestations et formation</t>
    </r>
    <r>
      <rPr>
        <b/>
        <vertAlign val="superscript"/>
        <sz val="10"/>
        <color rgb="FFFFFFFF"/>
        <rFont val="Scotia"/>
        <family val="2"/>
      </rPr>
      <t>4</t>
    </r>
  </si>
  <si>
    <t>Unités</t>
  </si>
  <si>
    <r>
      <t>Attestations des employés quant au respect du Code d’éthique</t>
    </r>
    <r>
      <rPr>
        <b/>
        <vertAlign val="superscript"/>
        <sz val="10"/>
        <color rgb="FF333333"/>
        <rFont val="Scotia Legal"/>
        <family val="2"/>
      </rPr>
      <t>1</t>
    </r>
  </si>
  <si>
    <t>pourcentage</t>
  </si>
  <si>
    <r>
      <t xml:space="preserve">Formation des employés sur la lutte contre les pots-de-vin et la corruption 
</t>
    </r>
    <r>
      <rPr>
        <i/>
        <sz val="10"/>
        <color rgb="FF333333"/>
        <rFont val="Scotia Legal"/>
        <family val="2"/>
      </rPr>
      <t>GRI 205-2</t>
    </r>
  </si>
  <si>
    <t>Canada</t>
  </si>
  <si>
    <t>—</t>
  </si>
  <si>
    <t xml:space="preserve">Autres pays </t>
  </si>
  <si>
    <r>
      <t>Formation des employés sur les principes de vente mondiaux</t>
    </r>
    <r>
      <rPr>
        <b/>
        <vertAlign val="superscript"/>
        <sz val="10"/>
        <color rgb="FF333333"/>
        <rFont val="Scotia Legal"/>
        <family val="2"/>
      </rPr>
      <t>2</t>
    </r>
  </si>
  <si>
    <r>
      <t>Formation des employés en matière de droits de la personne</t>
    </r>
    <r>
      <rPr>
        <b/>
        <vertAlign val="superscript"/>
        <sz val="10"/>
        <color rgb="FF333333"/>
        <rFont val="Scotia Legal"/>
        <family val="2"/>
      </rPr>
      <t>3</t>
    </r>
    <r>
      <rPr>
        <b/>
        <sz val="10"/>
        <color rgb="FF333333"/>
        <rFont val="Scotia Legal"/>
        <family val="2"/>
      </rPr>
      <t xml:space="preserve"> 
</t>
    </r>
    <r>
      <rPr>
        <i/>
        <sz val="10"/>
        <color rgb="FF333333"/>
        <rFont val="Scotia Legal"/>
        <family val="2"/>
      </rPr>
      <t>GRI 2-23</t>
    </r>
  </si>
  <si>
    <t>heures</t>
  </si>
  <si>
    <t xml:space="preserve">1. Au 31 octobre 2023, exceptions approuvées exclues. </t>
  </si>
  <si>
    <t>2. La portée de cette formation est déterminée selon les fonctions de l’employé.</t>
  </si>
  <si>
    <t>3. Les sujets relatifs aux droits de la personne sont notamment l’accessibilité, le code d’éthique, la diversité et l’inclusion, et la santé et la sécurité. Il y a eu un changement de méthodologie en 2023 pour rendre compte uniquement des cours dispensés dans le cadre de la formation mondiale obligatoire.</t>
  </si>
  <si>
    <t>4. Certaines données non recueillies au cours des exercices 2019 et 2020 n’ont pas été communiquées.</t>
  </si>
  <si>
    <r>
      <t>Examens de dossiers effectués par le Bureau d’appel des plaintes des clients</t>
    </r>
    <r>
      <rPr>
        <vertAlign val="superscript"/>
        <sz val="10"/>
        <color theme="1"/>
        <rFont val="Scotia Legal"/>
        <family val="2"/>
      </rPr>
      <t>1</t>
    </r>
    <r>
      <rPr>
        <sz val="10"/>
        <color theme="1"/>
        <rFont val="Scotia Legal"/>
        <family val="2"/>
      </rPr>
      <t xml:space="preserve"> (Canada)</t>
    </r>
  </si>
  <si>
    <t>examens des dossiers</t>
  </si>
  <si>
    <t xml:space="preserve">1. Le Bureau d’appel des plaintes des clients, auparavant appelé le Bureau de l’ombudsman, procède à un examen des plaintes de petites entreprises et de particuliers clients au Canada qui n’ont pu être résolues aux deux premiers paliers du processus de règlement de la Banque. Pour en savoir plus, reportez-vous au rapport annuel du BAPC. </t>
  </si>
  <si>
    <t xml:space="preserve">Rapport annuel du BAPC </t>
  </si>
  <si>
    <r>
      <t xml:space="preserve">Impôts par territoire  </t>
    </r>
    <r>
      <rPr>
        <i/>
        <sz val="10"/>
        <color rgb="FFFFFFFF"/>
        <rFont val="Scotia"/>
        <family val="2"/>
      </rPr>
      <t>201-1</t>
    </r>
  </si>
  <si>
    <r>
      <t>Résultats financiers 2023</t>
    </r>
    <r>
      <rPr>
        <b/>
        <vertAlign val="superscript"/>
        <sz val="10"/>
        <color theme="0"/>
        <rFont val="Scotia"/>
        <family val="2"/>
      </rPr>
      <t>1</t>
    </r>
  </si>
  <si>
    <t>Total</t>
  </si>
  <si>
    <t>États-Unis</t>
  </si>
  <si>
    <t>Mexique</t>
  </si>
  <si>
    <t>Pérou</t>
  </si>
  <si>
    <t>Chili</t>
  </si>
  <si>
    <t>Colombie</t>
  </si>
  <si>
    <t>Barbade</t>
  </si>
  <si>
    <t>Jamaïque</t>
  </si>
  <si>
    <t>Trinité-et-Tobago</t>
  </si>
  <si>
    <t>Autres pays</t>
  </si>
  <si>
    <r>
      <t>Total des revenus</t>
    </r>
    <r>
      <rPr>
        <vertAlign val="superscript"/>
        <sz val="10"/>
        <color rgb="FF333333"/>
        <rFont val="Scotia Legal"/>
        <family val="2"/>
      </rPr>
      <t>2</t>
    </r>
  </si>
  <si>
    <t>millions</t>
  </si>
  <si>
    <t>Bénéfice (perte) avant impôts sur le résultat</t>
  </si>
  <si>
    <t>(71) $</t>
  </si>
  <si>
    <t>Charge d’impôt sur le résultat</t>
  </si>
  <si>
    <t>(21) $</t>
  </si>
  <si>
    <t>1. Ce tableau est une version élargie de la répartition par secteurs géographiques des résultats financiers présentés dans le rapport annuel 2023, p. 121, et représente les résultats comme présentés. Les totaux peuvent être liés à l’État financier consolidé du résultat net, p. 148.</t>
  </si>
  <si>
    <t>2. Les revenus sont attribués aux pays en fonction de l’endroit où les services sont rendus ou de l’endroit où les actifs sont inscrits. Comprend un revenu net découlant des participations dans des sociétés associées de (115) $ pour le Canada, de 3 $ pour le Pérou, de 10 $ pour le Chili, de (2) $ pour la Colombie, de 117 $ pour les Antilles et l’Amérique centrale et de 140 $ pour les autres pays.</t>
  </si>
  <si>
    <r>
      <t xml:space="preserve">Rapport sur les atteintes à la vie privée
</t>
    </r>
    <r>
      <rPr>
        <i/>
        <sz val="10"/>
        <color rgb="FFFFFFFF"/>
        <rFont val="Scotia"/>
        <family val="2"/>
      </rPr>
      <t>GRI 418-1, SASB FN-CB-230a.1, FN-CF-230a.1</t>
    </r>
  </si>
  <si>
    <r>
      <t>Nombre total de plaintes pour atteinte à la vie privée qui ont été jugées fondées par</t>
    </r>
    <r>
      <rPr>
        <vertAlign val="superscript"/>
        <sz val="10"/>
        <color rgb="FF333333"/>
        <rFont val="Scotia Legal"/>
        <family val="2"/>
      </rPr>
      <t>1</t>
    </r>
    <r>
      <rPr>
        <sz val="10"/>
        <color rgb="FF333333"/>
        <rFont val="Scotia Legal"/>
        <family val="2"/>
      </rPr>
      <t> :</t>
    </r>
  </si>
  <si>
    <t>Le commissaire à la protection de la vie privée du Canada</t>
  </si>
  <si>
    <t>uns</t>
  </si>
  <si>
    <r>
      <t>Autorités de réglementation de la protection des renseignements personnels à l’échelle internationale (en dehors du Canada)</t>
    </r>
    <r>
      <rPr>
        <vertAlign val="superscript"/>
        <sz val="10"/>
        <color rgb="FF333333"/>
        <rFont val="Scotia Legal"/>
        <family val="2"/>
      </rPr>
      <t>2</t>
    </r>
  </si>
  <si>
    <r>
      <t>Violations relatives à des renseignements permettant d’identifier une personne (RPIP)</t>
    </r>
    <r>
      <rPr>
        <vertAlign val="superscript"/>
        <sz val="10"/>
        <color rgb="FF333333"/>
        <rFont val="Scotia Legal"/>
        <family val="2"/>
      </rPr>
      <t>1, 2</t>
    </r>
  </si>
  <si>
    <t>1. En 2022, nous avons mis à jour la définition de plaintes fondées relatives à l’atteinte à la vie privée pour y inclure toutes les plaintes jugées fondées par une autorité de réglementation de la protection des renseignements personnels.  Toutes les plaintes fondées ont été résolues par la Banque à la satisfaction de l’autorité de réglementation. Une fois qu’une plainte a été jugée fondée, elle figure ici sous l’année où elle a été signalée pour la première fois. Les événements relatifs à la protection des renseignements personnels pourraient être reclassés si les conclusions de l’organisme de réglementation changent en appel. Les mesures correctives prises comprennent, entre autres, des modifications de processus, de la formation et l’adoption de technologies. Aucune d’entre elles n’a entraîné de répercussions économiques, environnementales et sociales majeures ni n’a sensiblement influencé le jugement et les décisions des parties prenantes.</t>
  </si>
  <si>
    <t xml:space="preserve">2. Les résultats de 2022 et de 2020 ont été retraités pour tenir compte d’un événement supplémentaire (par année) jugé fondé par une autorité de réglementation au Pérou en 2023. </t>
  </si>
  <si>
    <r>
      <t>Approvisionnement en biens et services</t>
    </r>
    <r>
      <rPr>
        <b/>
        <vertAlign val="superscript"/>
        <sz val="10"/>
        <color rgb="FFFFFFFF"/>
        <rFont val="Scotia"/>
        <family val="2"/>
      </rPr>
      <t>1</t>
    </r>
  </si>
  <si>
    <t>Fournisseurs mondiaux</t>
  </si>
  <si>
    <t>Approvisionnement en biens et services</t>
  </si>
  <si>
    <t>milliards</t>
  </si>
  <si>
    <r>
      <t>Approvisionnement en biens et services excluant les fournisseurs non gérés par les achats</t>
    </r>
    <r>
      <rPr>
        <vertAlign val="superscript"/>
        <sz val="10"/>
        <color rgb="FF333333"/>
        <rFont val="Scotia Legal"/>
        <family val="2"/>
      </rPr>
      <t>2</t>
    </r>
  </si>
  <si>
    <t>1. Les chiffres pour 2021 et 2020 ont été retraités dans le rapport ESG 2021 afin de refléter un changement de méthodologie visant à améliorer l’exactitude et l’exhaustivité des données. Les données de 2019 sont présentées en fonction de la disponibilité des données du rapport ESG 2019.</t>
  </si>
  <si>
    <t>2. Charges relatives aux fournisseurs, excluant les opérations avec des non-fournisseurs tels que les agences gouvernementales et les organisations non gouvernementales, les opérations par carte de crédit d’entreprise, les taxes et les charges non gérées par les achats mondiaux (fournisseurs non gérés par les achats).</t>
  </si>
  <si>
    <r>
      <t>Formation et déve</t>
    </r>
    <r>
      <rPr>
        <b/>
        <sz val="10"/>
        <color theme="0"/>
        <rFont val="Scotia"/>
        <family val="2"/>
      </rPr>
      <t>loppement</t>
    </r>
    <r>
      <rPr>
        <b/>
        <vertAlign val="superscript"/>
        <sz val="10"/>
        <color theme="0"/>
        <rFont val="Scotia"/>
        <family val="2"/>
      </rPr>
      <t xml:space="preserve">1  </t>
    </r>
    <r>
      <rPr>
        <i/>
        <sz val="10"/>
        <color theme="0"/>
        <rFont val="Scotia"/>
        <family val="2"/>
      </rPr>
      <t>GRI 404-1, 404-2, 404-3</t>
    </r>
  </si>
  <si>
    <t>Montant total investi dans la formation</t>
  </si>
  <si>
    <r>
      <t>Nombre d’heures de formation par employé</t>
    </r>
    <r>
      <rPr>
        <vertAlign val="superscript"/>
        <sz val="10"/>
        <color theme="1"/>
        <rFont val="Scotia Legal"/>
        <family val="2"/>
      </rPr>
      <t>2</t>
    </r>
  </si>
  <si>
    <t>Nombre total de formations suivies par les employés</t>
  </si>
  <si>
    <t>terminées ou visionnées, millions</t>
  </si>
  <si>
    <r>
      <t>Nombre moyen de jours de formation par employé</t>
    </r>
    <r>
      <rPr>
        <vertAlign val="superscript"/>
        <sz val="10"/>
        <color rgb="FF000000"/>
        <rFont val="Scotia Legal"/>
        <family val="2"/>
      </rPr>
      <t>3</t>
    </r>
  </si>
  <si>
    <t>jours</t>
  </si>
  <si>
    <t>Nombre moyen d’heures de formation par employé</t>
  </si>
  <si>
    <r>
      <t>Selon le genre</t>
    </r>
    <r>
      <rPr>
        <b/>
        <vertAlign val="superscript"/>
        <sz val="10"/>
        <color theme="1"/>
        <rFont val="Scotia Legal"/>
        <family val="2"/>
      </rPr>
      <t>4</t>
    </r>
  </si>
  <si>
    <t>Femmes</t>
  </si>
  <si>
    <t>Hommes</t>
  </si>
  <si>
    <t>Par échelon</t>
  </si>
  <si>
    <t>Vice-président et échelon supérieur</t>
  </si>
  <si>
    <r>
      <t>Gestionnaire de personnel</t>
    </r>
    <r>
      <rPr>
        <vertAlign val="superscript"/>
        <sz val="10"/>
        <color theme="1"/>
        <rFont val="Scotia Legal"/>
        <family val="2"/>
      </rPr>
      <t>5</t>
    </r>
  </si>
  <si>
    <t>Collaborateur individuel</t>
  </si>
  <si>
    <t>Cours mondiaux obligatoires</t>
  </si>
  <si>
    <t>Programmes de formation</t>
  </si>
  <si>
    <t>Programme sur le développement des compétences essentielles iLEAD pour les gestionnaires de personnel </t>
  </si>
  <si>
    <t>Cours terminés</t>
  </si>
  <si>
    <t>Employés qui ont terminé le programme</t>
  </si>
  <si>
    <t>% d’ETP participant au programme</t>
  </si>
  <si>
    <t> 22 %</t>
  </si>
  <si>
    <t> 18 %</t>
  </si>
  <si>
    <t>16,5 % </t>
  </si>
  <si>
    <t xml:space="preserve">Soutien au perfectionnement et à la formation des employés (Canada) </t>
  </si>
  <si>
    <t>Employés admissibles ayant fait l’objet d’une évaluation du rendement et du perfectionnement</t>
  </si>
  <si>
    <t xml:space="preserve">Employés bénéficiant d’une aide aux frais de scolarité </t>
  </si>
  <si>
    <t xml:space="preserve">Aide aux frais de scolarité fournie aux employés </t>
  </si>
  <si>
    <t xml:space="preserve">1. Les données incluent l’effectif des employés (qu’ils soient à temps plein ou à temps partiel), les types d’employés étant occasionnels, stagiaires, temporaires, permanents ou étudiants.  Exclut la formation des employés temporaires. Les données « par employé » sont fondées sur la moyenne des employés au début et à la fin de l’exercice.  Lorsque les chiffres ne sont pas communiqués, les données ne sont pas recueillies cette année-là.				
         			</t>
  </si>
  <si>
    <t xml:space="preserve">2. En 2021 et 2020, la pandémie de COVID-19 a eu pour effet de réduire les coûts de formation et les frais de déplacement connexes, et la diminution des dépenses de formation interne est principalement attribuable à la transition vers les classes virtuelles. En 2022, les dépenses ont atteint presque le montant d’avant la pandémie (2019), suite à un rebond de la demande de formation interne et externe.  </t>
  </si>
  <si>
    <t>3. Jours de formation calculés à 7,5 heures/jour.</t>
  </si>
  <si>
    <t>4. La segmentation des données concernant les catégories « Identités de genre autres » et « Inconnu » n’est pas disponible pour l’établissement de rapports.</t>
  </si>
  <si>
    <t>5. Les gestionnaires de personnel sont des employés avec au moins un subordonné direct, à l’exclusion des employés dans la catégorie des postes de vice-présidence et d’échelon supérieur.</t>
  </si>
  <si>
    <r>
      <t xml:space="preserve">Bien-être, santé et sécurité des employés   </t>
    </r>
    <r>
      <rPr>
        <i/>
        <sz val="10"/>
        <color rgb="FFFFFFFF"/>
        <rFont val="Scotia"/>
        <family val="2"/>
      </rPr>
      <t>GRI 403-9</t>
    </r>
  </si>
  <si>
    <t>Les données fournies concernent le Canada. En raison des différents systèmes de déclaration dans le monde, nous ne pouvons faire état de données internationales. Blessure mineure désigne une blessure professionnelle qui n’occasionne pas de perte de temps de travail. Blessure invalidante désigne une blessure professionnelle qui occasionne une perte de temps de travail. La perte de temps de travail renvoie aux périodes d’inactivité en raison d’une blessure professionnelle.</t>
  </si>
  <si>
    <t>(Canada uniquement)</t>
  </si>
  <si>
    <r>
      <t>Types de blessures</t>
    </r>
    <r>
      <rPr>
        <b/>
        <vertAlign val="superscript"/>
        <sz val="10"/>
        <color rgb="FF000000"/>
        <rFont val="Scotia Legal"/>
        <family val="2"/>
      </rPr>
      <t>1</t>
    </r>
  </si>
  <si>
    <t>Blessure mineure</t>
  </si>
  <si>
    <t>Blessure invalidante</t>
  </si>
  <si>
    <r>
      <t>Blessures par genres</t>
    </r>
    <r>
      <rPr>
        <b/>
        <vertAlign val="superscript"/>
        <sz val="10"/>
        <color rgb="FF000000"/>
        <rFont val="Scotia Legal"/>
        <family val="2"/>
      </rPr>
      <t>1, 2</t>
    </r>
  </si>
  <si>
    <t>Identités de genre autres</t>
  </si>
  <si>
    <t>Inconnu</t>
  </si>
  <si>
    <t>Temps perdu en jours</t>
  </si>
  <si>
    <r>
      <t>Taux d’absentéisme</t>
    </r>
    <r>
      <rPr>
        <b/>
        <vertAlign val="superscript"/>
        <sz val="10"/>
        <color rgb="FF000000"/>
        <rFont val="Scotia Legal"/>
        <family val="2"/>
      </rPr>
      <t>3</t>
    </r>
  </si>
  <si>
    <t>Taux d’absentéisme en % du nombre total de jours prévus</t>
  </si>
  <si>
    <t xml:space="preserve">Jours ouvrables prévus </t>
  </si>
  <si>
    <t>Données en % de l’ensemble des employés</t>
  </si>
  <si>
    <t>1. La régression du nombre de blessures après l’exercice 2020 est attribuée à l’augmentation du nombre d’employés de la Banque Scotia en télétravail.</t>
  </si>
  <si>
    <t>2. La segmentation des données concernant les catégories Identités de genre autres et Inconnu n’était pas disponible pour l’établissement de rapports avant 2023.</t>
  </si>
  <si>
    <t>3. Les données fournies concernent les employés à temps plein, les employés permanents et les employés contractuels canadiens. En raison des différents systèmes de déclaration dans le monde, nous ne pouvons faire état de données internationales. En date du 1ᵉʳ janvier 2023, le nombre de jours de maladie attribués aux employés à temps plein au Canada est passé de 5 à 10 jours. Les données pour 2022, 2021 et 2020 ont été retraitées pour inclure uniquement les employés à temps plein.</t>
  </si>
  <si>
    <r>
      <t>Engagement des employés</t>
    </r>
    <r>
      <rPr>
        <b/>
        <vertAlign val="superscript"/>
        <sz val="10"/>
        <color rgb="FFFFFFFF"/>
        <rFont val="Scotia"/>
        <family val="2"/>
      </rPr>
      <t>1</t>
    </r>
  </si>
  <si>
    <t>Indice d’engagement des employés de la Banque Scotia</t>
  </si>
  <si>
    <r>
      <t xml:space="preserve">Indice </t>
    </r>
    <r>
      <rPr>
        <b/>
        <sz val="10"/>
        <color rgb="FF000000"/>
        <rFont val="Scotia Legal"/>
        <family val="2"/>
      </rPr>
      <t>d’engagement des employés de la Banque Scotia</t>
    </r>
  </si>
  <si>
    <r>
      <t>Score de la Banque Scotia</t>
    </r>
    <r>
      <rPr>
        <vertAlign val="superscript"/>
        <sz val="10"/>
        <color theme="1"/>
        <rFont val="Scotia Legal"/>
        <family val="2"/>
      </rPr>
      <t>2</t>
    </r>
  </si>
  <si>
    <r>
      <t>Cible : Moyenne du secteur des services financiers</t>
    </r>
    <r>
      <rPr>
        <vertAlign val="superscript"/>
        <sz val="10"/>
        <color theme="1"/>
        <rFont val="Scotia Legal"/>
        <family val="2"/>
      </rPr>
      <t>3</t>
    </r>
  </si>
  <si>
    <r>
      <t>Score par genre</t>
    </r>
    <r>
      <rPr>
        <b/>
        <vertAlign val="superscript"/>
        <sz val="10"/>
        <color rgb="FF000000"/>
        <rFont val="Scotia Legal"/>
        <family val="2"/>
      </rPr>
      <t>4</t>
    </r>
  </si>
  <si>
    <t>Par groupes sous-représentés (Canada uniquement)</t>
  </si>
  <si>
    <t>Tous les employés canadiens</t>
  </si>
  <si>
    <t>Noirs</t>
  </si>
  <si>
    <t>Diverses orientations sexuelles</t>
  </si>
  <si>
    <t>Personnes autochtones</t>
  </si>
  <si>
    <t>Personnes de couleur</t>
  </si>
  <si>
    <t>Employés handicapés</t>
  </si>
  <si>
    <t>Anciens combattants</t>
  </si>
  <si>
    <t xml:space="preserve">Sondage Le Pouls Scotia auprès des employés </t>
  </si>
  <si>
    <t>Pourcentage d’employés qui considèrent que la Banque Scotia fait des efforts pour être socialement responsable</t>
  </si>
  <si>
    <t>Pourcentage d’employés qui considèrent que la Banque Scotia fait des efforts pour être responsable en ce qui a trait à l’environnement</t>
  </si>
  <si>
    <t>Pourcentage d’employés qui croient que la haute direction donne le ton en ce qui concerne la diversité, l’équité et l’inclusion à la Banque Scotia</t>
  </si>
  <si>
    <t>Par région</t>
  </si>
  <si>
    <r>
      <t>Selon le genre</t>
    </r>
    <r>
      <rPr>
        <b/>
        <vertAlign val="superscript"/>
        <sz val="10"/>
        <color rgb="FF000000"/>
        <rFont val="Scotia Legal"/>
        <family val="2"/>
      </rPr>
      <t>4</t>
    </r>
  </si>
  <si>
    <t>1. L’indice d’engagement des employés (IEE) est fondé sur la moyenne des réponses favorables aux quatre questions du sondage Le Pouls Scotia mené en 2023. Seuls les répondants qui ont répondu à l’ensemble du sondage sont inclus dans le calcul.</t>
  </si>
  <si>
    <t>2. Afin de respecter les pratiques exemplaires et en réponse aux commentaires des employés, la méthodologie de l’Indice d’engagement des employés a été mise à jour en 2021.</t>
  </si>
  <si>
    <t>3. Indice de référence externe fourni par Qualtrics et basé sur les points de référence mondiaux sur trois ans du secteur des services financiers.</t>
  </si>
  <si>
    <t>4. La segmentation des données sur le genre par « Identité de genre autre » et « Inconnu » n’est pas disponible pour l’établissement de rapports en raison de la nature distincte des systèmes d’information.</t>
  </si>
  <si>
    <t>Tableaux de données : Environnement</t>
  </si>
  <si>
    <r>
      <t>Financer un avenir durable</t>
    </r>
    <r>
      <rPr>
        <b/>
        <vertAlign val="superscript"/>
        <sz val="10"/>
        <color rgb="FFFFFFFF"/>
        <rFont val="Scotia"/>
        <family val="2"/>
      </rPr>
      <t xml:space="preserve"> </t>
    </r>
    <r>
      <rPr>
        <i/>
        <sz val="10"/>
        <color rgb="FFFFFFFF"/>
        <rFont val="Scotia"/>
        <family val="2"/>
      </rPr>
      <t>SASB FN-IB-410a.2</t>
    </r>
  </si>
  <si>
    <r>
      <t>Financement et consultation axés sur le développement durable</t>
    </r>
    <r>
      <rPr>
        <b/>
        <sz val="10"/>
        <color rgb="FFFFFFFF"/>
        <rFont val="Arial"/>
        <family val="2"/>
      </rPr>
      <t>¹</t>
    </r>
  </si>
  <si>
    <t xml:space="preserve">Les opérations énumérées ci-après comprennent non seulement les opérations qui respectent le type et les critères d’admissibilité du Cadre financier lié au climat de la Banque Scotia, mais aussi les opérations portant sur des produits étiquetés sociaux et durables et sur certains autres produits qui ne sont pas admissibles au titre du Cadre financier lié au climat de la Banque Scotia.  Pour cette raison, le calcul des progrès globaux vers l’objectif de 350 milliards de dollars en matière de financement lié aux changements climatiques et les valeurs indiquées dans cette section différeront. </t>
  </si>
  <si>
    <r>
      <t>Obligations durables : Obligations vertes, sociales, durables et liées à la durabilité souscrites</t>
    </r>
    <r>
      <rPr>
        <b/>
        <vertAlign val="superscript"/>
        <sz val="10"/>
        <color rgb="FF333333"/>
        <rFont val="Scotia Legal"/>
        <family val="2"/>
      </rPr>
      <t>2</t>
    </r>
  </si>
  <si>
    <t xml:space="preserve">Obligations vertes </t>
  </si>
  <si>
    <t>Obligations sociales</t>
  </si>
  <si>
    <t xml:space="preserve">Obligations durables </t>
  </si>
  <si>
    <t xml:space="preserve">Obligations liées au développement durable </t>
  </si>
  <si>
    <r>
      <t>Prêts verts, sociaux, durables et liés à la durabilité Montant autorisé</t>
    </r>
    <r>
      <rPr>
        <b/>
        <vertAlign val="superscript"/>
        <sz val="10"/>
        <color rgb="FF333333"/>
        <rFont val="Scotia Legal"/>
        <family val="2"/>
      </rPr>
      <t>3</t>
    </r>
  </si>
  <si>
    <t xml:space="preserve">Prêts verts </t>
  </si>
  <si>
    <t xml:space="preserve">Prêts sociaux </t>
  </si>
  <si>
    <t xml:space="preserve">Prêts durables </t>
  </si>
  <si>
    <t xml:space="preserve">Prêts liés à la durabilité </t>
  </si>
  <si>
    <t xml:space="preserve">1. Les activités de financement et de consultation axés sur le développement durable représentent une part modeste de l’ensemble de nos activités de financement et de consultation. </t>
  </si>
  <si>
    <t>2. Reflète la valeur répartie des opérations pour lesquelles la Banque Scotia a agi à titre de coresponsable, conformément aux normes du secteur. Veuillez consulter la page 37 du rapport ESG pour obtenir les définitions des obligations vertes, sociales, durables et liées au développement durable.</t>
  </si>
  <si>
    <t xml:space="preserve">3. Représente le montant autorisé pour les prêts verts, sociaux, durables et liés à la durabilité pour lesquels la Banque Scotia agit à titre de prêteur. Voir le rapport ESG, page 37, pour connaître les définitions. </t>
  </si>
  <si>
    <r>
      <t>Obligations vertes et durables achetées</t>
    </r>
    <r>
      <rPr>
        <vertAlign val="superscript"/>
        <sz val="10"/>
        <color rgb="FF333333"/>
        <rFont val="Scotia Legal"/>
        <family val="2"/>
      </rPr>
      <t>1</t>
    </r>
  </si>
  <si>
    <r>
      <t>Émission par la Banque Scotia d’obligations vertes et durables et d’obligations structurées</t>
    </r>
    <r>
      <rPr>
        <vertAlign val="superscript"/>
        <sz val="10"/>
        <color rgb="FF333333"/>
        <rFont val="Scotia Legal"/>
        <family val="2"/>
      </rPr>
      <t>2</t>
    </r>
  </si>
  <si>
    <t>milliards, $ éq.</t>
  </si>
  <si>
    <t>1. Total du portefeuille investi par notre équipe du Groupe Trésorerie dans des obligations durables et vertes du marché primaire admissibles comme actifs liquides de haute qualité. Ces opérations sont admissibles aux termes du Cadre financier lié au climat de la Banque Scotia aux fins d’inclusion dans l’objectif de 350 milliards de dollars en matière de financement lié aux changements climatiques. Veuillez consulter le Cadre financier lié au climat de la Banque Scotia pour de plus amples renseignements.</t>
  </si>
  <si>
    <t>Cadre financier lié au climat de la Banque Scotia</t>
  </si>
  <si>
    <t>2. Pour obtenir de plus amples renseignements, veuillez consulter le rapport d’utilisation du produit tiré des obligations durables de la Banque Scotia :</t>
  </si>
  <si>
    <t>Obligations durables</t>
  </si>
  <si>
    <r>
      <t xml:space="preserve">Gestion responsable du patrimoine et des actifs   
</t>
    </r>
    <r>
      <rPr>
        <i/>
        <sz val="10"/>
        <color rgb="FFFFFFFF"/>
        <rFont val="Scotia"/>
        <family val="2"/>
      </rPr>
      <t>SASB FN-AC-410a.1</t>
    </r>
  </si>
  <si>
    <t>Gestion d’actifs 1832 SEC. (1832)</t>
  </si>
  <si>
    <r>
      <t>Jarislowsky, Fraser Limitée 
(JFL)</t>
    </r>
    <r>
      <rPr>
        <b/>
        <vertAlign val="superscript"/>
        <sz val="10"/>
        <color rgb="FFFFFFFF"/>
        <rFont val="Scotia"/>
        <family val="2"/>
      </rPr>
      <t>1</t>
    </r>
  </si>
  <si>
    <t>Gestion financière MD Inc.
(MD)</t>
  </si>
  <si>
    <t>Total des ASG</t>
  </si>
  <si>
    <r>
      <t xml:space="preserve">ASG qui ont recours à : </t>
    </r>
    <r>
      <rPr>
        <b/>
        <vertAlign val="superscript"/>
        <sz val="10"/>
        <color rgb="FF333333"/>
        <rFont val="Scotia Legal"/>
        <family val="2"/>
      </rPr>
      <t>2 3</t>
    </r>
  </si>
  <si>
    <t xml:space="preserve">Approche d’intégration des enjeux ESG </t>
  </si>
  <si>
    <t>Filtrage ESG</t>
  </si>
  <si>
    <t xml:space="preserve">Approche d’intégration des enjeux ESG + filtrage </t>
  </si>
  <si>
    <t xml:space="preserve">Approche d’intégration ESG + filtrage + Investissement axé sur le développement durable </t>
  </si>
  <si>
    <r>
      <t xml:space="preserve">Jarislowsky, Fraser, actifs sous gestion 2023 par catégorie d’actifs </t>
    </r>
    <r>
      <rPr>
        <b/>
        <vertAlign val="superscript"/>
        <sz val="10"/>
        <color theme="0"/>
        <rFont val="Scotia Legal"/>
        <family val="2"/>
      </rPr>
      <t>1, 3, 4</t>
    </r>
    <r>
      <rPr>
        <b/>
        <sz val="10"/>
        <color rgb="FFFFFFFF"/>
        <rFont val="Scotia"/>
        <family val="2"/>
      </rPr>
      <t xml:space="preserve">    </t>
    </r>
  </si>
  <si>
    <t>JFL</t>
  </si>
  <si>
    <t>ASG utilisant une approche d’intégration des enjeux ESG</t>
  </si>
  <si>
    <t xml:space="preserve">Revenu fixe (obligations et actions privilégiées) </t>
  </si>
  <si>
    <t>Actions</t>
  </si>
  <si>
    <t xml:space="preserve">ASG utilisant l’intégration des enjeux ESG + filtrage </t>
  </si>
  <si>
    <t>ASG utilisant l’intégration des enjeux ESG + filtrage + Investissement axé sur la durabilité</t>
  </si>
  <si>
    <t>1. Actifs gérés à l’interne par l’équipe d’investissement mondiale de JFL. L’équipe d’investissement mondiale de JFL intègre des facteurs ESG pertinents dans son approche de placement conformément à la politique et à l’approche de placement durable de la société.  Lorsqu’une occasion ou un risque ESG important est cerné, il est pris en compte dans le processus décisionnel. Ce chiffre exclut les actifs sous conseil et les actifs qui sont gérés par des membres du groupe ou des gestionnaires externes, ainsi que la trésorerie et les équivalents de trésorerie, et les fonds communs de placement ou les FNB de tiers détenus dans des comptes de clients distincts.</t>
  </si>
  <si>
    <t>2. Mesure de rapport SASB : FN-AC-410a.1 sans ventilation par classe d’actifs. Les actifs sous gestion de JFL qui intègrent les facteurs ESG comprennent les actifs de MD pour lesquels JFL est sous-conseiller.</t>
  </si>
  <si>
    <t>3. En général, la portée d’une intégration des enjeux ESG peut varier selon la classe d’actifs. Par exemple, en raison de la nature des obligations fédérales ou provinciales canadiennes à court terme, les facteurs ESG sont moins susceptibles d’être importants par rapport aux actions et au crédit d’entreprise.</t>
  </si>
  <si>
    <t>4. Mesure de rapport SASB : FN-AC-410a.1 avec ventilation par classe d’actifs. Représente les actifs gérés à l’interne par l’équipe d’investissement mondiale de JFL. L’équipe d’investissement mondiale de JFL intègre des facteurs ESG pertinents dans son approche de placement conformément à la politique et à l’approche de placement durable de la société. La portée d’une telle intégration peut varier selon la classe d’actifs, comme décrit ci-dessus. Lorsqu’une occasion ou un risque ESG important est cerné par JFL, il est pris en compte dans le processus décisionnel de JFL.</t>
  </si>
  <si>
    <t>Objectifs sur le climat</t>
  </si>
  <si>
    <t>Financement lié aux changements climatiques</t>
  </si>
  <si>
    <t>Cible</t>
  </si>
  <si>
    <r>
      <t>Financement lié aux changements climatiques</t>
    </r>
    <r>
      <rPr>
        <b/>
        <vertAlign val="superscript"/>
        <sz val="10"/>
        <rFont val="Scotia Legal"/>
        <family val="2"/>
      </rPr>
      <t>1</t>
    </r>
  </si>
  <si>
    <t>350 milliards de dollars d’ici 2030</t>
  </si>
  <si>
    <t>total cumulatif, milliards</t>
  </si>
  <si>
    <t>1. L’objectif de 350 milliards de dollars, qui comprend la provision de 350 milliards de dollars en financement lié au climat d’ici 2030, représente une petite partie des services de prêt et de consultation globaux de la Banque. Aux fins du rapport ESG, le financement lié aux changements climatiques comprend les produits et services — comme les prêts et les services-conseils — ainsi que les types d’opérations — comme les prêts liés à la durabilité ou les prêts à vocation spécifique — qui soutiennent, entre autres, l’atténuation des changements climatiques, l’adaptation, la prévention de la pollution, la gestion durable des ressources naturelles, la conservation de la biodiversité et l’économie circulaire. Consultez le Cadre financier lié au climat de la Banque Scotia pour obtenir de plus amples renseignements sur les produits et services liés aux changements climatiques et les transactions admissibles.</t>
  </si>
  <si>
    <t>Rapport sur le climat 2023</t>
  </si>
  <si>
    <r>
      <t>Émissions de GES provenant de nos propres activités</t>
    </r>
    <r>
      <rPr>
        <b/>
        <vertAlign val="superscript"/>
        <sz val="10"/>
        <color rgb="FFFFFFFF"/>
        <rFont val="Scotia"/>
        <family val="2"/>
      </rPr>
      <t xml:space="preserve">1, 2 </t>
    </r>
    <r>
      <rPr>
        <i/>
        <sz val="10"/>
        <color rgb="FFFFFFFF"/>
        <rFont val="Scotia"/>
        <family val="2"/>
      </rPr>
      <t xml:space="preserve"> GRI 305-1, 305-2, 305-3, 305-4, 305-5</t>
    </r>
  </si>
  <si>
    <t>Année de référence (2016)</t>
  </si>
  <si>
    <t>Émissions de GES (Types 1, 2 et 3, voyages d’affaires et pertes liées au transport et à la distribution)</t>
  </si>
  <si>
    <t>tCO2e</t>
  </si>
  <si>
    <r>
      <t xml:space="preserve">Pourcentage de réduction des émissions de GES des types 1 et 2 </t>
    </r>
    <r>
      <rPr>
        <sz val="10"/>
        <color rgb="FF333333"/>
        <rFont val="Scotia Legal"/>
        <family val="2"/>
      </rPr>
      <t>(Mondial, par rapport à 2016)</t>
    </r>
  </si>
  <si>
    <t>40 % d’ici 2030</t>
  </si>
  <si>
    <r>
      <t>Type 1</t>
    </r>
    <r>
      <rPr>
        <b/>
        <vertAlign val="superscript"/>
        <sz val="10"/>
        <color rgb="FF333333"/>
        <rFont val="Scotia Legal"/>
        <family val="2"/>
      </rPr>
      <t>3</t>
    </r>
    <r>
      <rPr>
        <b/>
        <sz val="10"/>
        <color rgb="FF333333"/>
        <rFont val="Scotia Legal"/>
        <family val="2"/>
      </rPr>
      <t xml:space="preserve"> </t>
    </r>
  </si>
  <si>
    <r>
      <t>tCO</t>
    </r>
    <r>
      <rPr>
        <vertAlign val="subscript"/>
        <sz val="10"/>
        <color rgb="FF333333"/>
        <rFont val="Scotia Legal"/>
        <family val="2"/>
      </rPr>
      <t>2</t>
    </r>
    <r>
      <rPr>
        <sz val="10"/>
        <color rgb="FF333333"/>
        <rFont val="Scotia Legal"/>
        <family val="2"/>
      </rPr>
      <t>e</t>
    </r>
  </si>
  <si>
    <r>
      <t>Type 2 : Basé sur l’emplacement</t>
    </r>
    <r>
      <rPr>
        <b/>
        <vertAlign val="superscript"/>
        <sz val="10"/>
        <color rgb="FF333333"/>
        <rFont val="Scotia Legal"/>
        <family val="2"/>
      </rPr>
      <t>3</t>
    </r>
  </si>
  <si>
    <r>
      <t>Type 3, catégorie 3 : Activités liées au combustible et à l’énergie (Pertes liées au transport et la distribution de la grille Électricité)</t>
    </r>
    <r>
      <rPr>
        <b/>
        <vertAlign val="superscript"/>
        <sz val="10"/>
        <color rgb="FF333333"/>
        <rFont val="Scotia Legal"/>
        <family val="2"/>
      </rPr>
      <t>4</t>
    </r>
  </si>
  <si>
    <r>
      <t>tCO</t>
    </r>
    <r>
      <rPr>
        <b/>
        <vertAlign val="subscript"/>
        <sz val="10"/>
        <color rgb="FF333333"/>
        <rFont val="Scotia Legal"/>
        <family val="2"/>
      </rPr>
      <t>2</t>
    </r>
    <r>
      <rPr>
        <b/>
        <sz val="10"/>
        <color rgb="FF333333"/>
        <rFont val="Scotia Legal"/>
        <family val="2"/>
      </rPr>
      <t>e</t>
    </r>
  </si>
  <si>
    <t xml:space="preserve">Canada                                                                                                                                                                                    </t>
  </si>
  <si>
    <t xml:space="preserve">Autres pays                                                                                                                                                                          </t>
  </si>
  <si>
    <r>
      <t>Type 3, catégorie 6 : Voyages d’affaires</t>
    </r>
    <r>
      <rPr>
        <b/>
        <vertAlign val="superscript"/>
        <sz val="10"/>
        <color rgb="FF333333"/>
        <rFont val="Scotia Legal"/>
        <family val="2"/>
      </rPr>
      <t>5</t>
    </r>
  </si>
  <si>
    <r>
      <t>Intensité des GES par employé</t>
    </r>
    <r>
      <rPr>
        <b/>
        <vertAlign val="superscript"/>
        <sz val="10"/>
        <color rgb="FF333333"/>
        <rFont val="Scotia Legal"/>
        <family val="2"/>
      </rPr>
      <t>6</t>
    </r>
  </si>
  <si>
    <r>
      <t>tCO</t>
    </r>
    <r>
      <rPr>
        <b/>
        <vertAlign val="subscript"/>
        <sz val="10"/>
        <color rgb="FF333333"/>
        <rFont val="Scotia Legal"/>
        <family val="2"/>
      </rPr>
      <t>2</t>
    </r>
    <r>
      <rPr>
        <b/>
        <sz val="10"/>
        <color rgb="FF333333"/>
        <rFont val="Scotia Legal"/>
        <family val="2"/>
      </rPr>
      <t>e / ETP</t>
    </r>
  </si>
  <si>
    <t>Biens immobiliers occupés (mondiaux, détenus et loués)</t>
  </si>
  <si>
    <t>mètres carrés, millions</t>
  </si>
  <si>
    <r>
      <t>Intensité des GES par mètre carré de superficie occupée</t>
    </r>
    <r>
      <rPr>
        <b/>
        <vertAlign val="superscript"/>
        <sz val="10"/>
        <color rgb="FF333333"/>
        <rFont val="Scotia Legal"/>
        <family val="2"/>
      </rPr>
      <t>6</t>
    </r>
  </si>
  <si>
    <r>
      <t>tCO</t>
    </r>
    <r>
      <rPr>
        <b/>
        <vertAlign val="subscript"/>
        <sz val="10"/>
        <color rgb="FF333333"/>
        <rFont val="Scotia Legal"/>
        <family val="2"/>
      </rPr>
      <t>2</t>
    </r>
    <r>
      <rPr>
        <b/>
        <sz val="10"/>
        <color rgb="FF333333"/>
        <rFont val="Scotia Legal"/>
        <family val="2"/>
      </rPr>
      <t>e / m</t>
    </r>
    <r>
      <rPr>
        <b/>
        <vertAlign val="superscript"/>
        <sz val="10"/>
        <color rgb="FF333333"/>
        <rFont val="Scotia Legal"/>
        <family val="2"/>
      </rPr>
      <t>2</t>
    </r>
  </si>
  <si>
    <r>
      <t>Tarification interne du carbone en tonnes de CO</t>
    </r>
    <r>
      <rPr>
        <vertAlign val="subscript"/>
        <sz val="10"/>
        <color rgb="FF333333"/>
        <rFont val="Scotia Legal"/>
        <family val="2"/>
      </rPr>
      <t>2</t>
    </r>
    <r>
      <rPr>
        <sz val="10"/>
        <color rgb="FF333333"/>
        <rFont val="Scotia Legal"/>
        <family val="2"/>
      </rPr>
      <t>e</t>
    </r>
  </si>
  <si>
    <t>80 $ en 2024</t>
  </si>
  <si>
    <t>prix/tonne</t>
  </si>
  <si>
    <t>1. En raison du calendrier et de la disponibilité des données, la consommation réelle du 1ᵉʳ août 2022 au 31 octobre 2022 a été utilisée pour la période du 1ᵉʳ août 2023 au 31 octobre 2023.   Les chiffres des deux derniers mois de l’exercice 2022 sont des estimations. Les données sont calculées conformément au protocole de gaz à effet de serre du World Resources Institute et du World Business Council for Sustainable Development, elles comprennent les facteurs d’émission liés à l’achat d’électricité, de vapeur et de carburants. Les émissions de type 2 sont calculées en fonction de l’emplacement. Pour le Canada, les facteurs d’émission pour l’hydroélectricité et le gaz sont tirés du rapport d’inventaire national 1990-2021 : Sources et puits de gaz à effet de serre, Environnement et Changement climatique Canada. Pour les pays autres que le Canada, les facteurs d’émission sont achetés auprès de l’Agence internationale de l’énergie (AIE). D’autres facteurs de combustibles, comme le pétrole, le propane et le diesel, ont été obtenus par l’intermédiaire de GHG Protocol V4.1 2015 Release. Pour obtenir plus de détails sur l’interprétation et l’application par la Banque Scotia du protocole de gaz à effet de serre du World Resources Institute et du World Business Council for Sustainable Development, veuillez consulter :</t>
  </si>
  <si>
    <t>Méthodologie relative aux GES de la Banque Scotia.</t>
  </si>
  <si>
    <t xml:space="preserve">2.  Pour 2022, l’exhaustivité et l’exactitude des données sur nos émissions de GES ont été vérifiées par un tiers indépendant. Pour 2019-2021, l’exhaustivité et l’exactitude des données sur nos émissions de GES ont été vérifiées par un vérificateur indépendant. Certaines données indirectes du type 2 n’ont pas été vérifiées (soit 7,7 % en 2021, 7,7 % en 2020 et 8 % en 2019). Veuillez consulter les rapports ESG des années antérieures pour obtenir des relevés de vérification. </t>
  </si>
  <si>
    <r>
      <t>3. En 2023, des changements ont été apportés à la façon dont nous saisissons les données sur la consommation des services publics du réseau canadien des succursales en utilisant des dates « à partir de » pour déterminer la consommation de la période et en tirant parti de notre base de données interne pour les emplacements loués et détenus (BUILD) afin d’assurer l’exactitude du portefeuille.  En 2022, deux changements ont été apportés à la façon dont nous déclarons nos émissions de types 1 et 2 : Premièrement, nous avons commencé à recueillir les données sur les émissions de notre parc de véhicules loués au Canada. Elles étaient présentées sous les émissions de type 1 depuis 2019. Par conséquent, nos émissions totales des années antérieures ne seront pas comparables à celles des rapports ESG précédents. Les émissions des véhicules sont les suivantes :  1 146 tCO</t>
    </r>
    <r>
      <rPr>
        <vertAlign val="subscript"/>
        <sz val="8"/>
        <rFont val="Scotia Legal"/>
        <family val="2"/>
      </rPr>
      <t>2</t>
    </r>
    <r>
      <rPr>
        <sz val="8"/>
        <rFont val="Scotia Legal"/>
        <family val="2"/>
      </rPr>
      <t>e pour 2023, 918 tCO</t>
    </r>
    <r>
      <rPr>
        <vertAlign val="subscript"/>
        <sz val="8"/>
        <rFont val="Scotia Legal"/>
        <family val="2"/>
      </rPr>
      <t>2</t>
    </r>
    <r>
      <rPr>
        <sz val="8"/>
        <rFont val="Scotia Legal"/>
        <family val="2"/>
      </rPr>
      <t>e pour 2022, 649 tCO</t>
    </r>
    <r>
      <rPr>
        <sz val="5"/>
        <rFont val="Scotia Legal"/>
      </rPr>
      <t>2</t>
    </r>
    <r>
      <rPr>
        <sz val="8"/>
        <rFont val="Scotia Legal"/>
        <family val="2"/>
      </rPr>
      <t>e pour 2021, 1 051 tCO</t>
    </r>
    <r>
      <rPr>
        <sz val="5"/>
        <rFont val="Scotia Legal"/>
      </rPr>
      <t>2</t>
    </r>
    <r>
      <rPr>
        <sz val="8"/>
        <rFont val="Scotia Legal"/>
        <family val="2"/>
      </rPr>
      <t>e pour 2020 et 1 552 tCO</t>
    </r>
    <r>
      <rPr>
        <sz val="5"/>
        <rFont val="Scotia Legal"/>
      </rPr>
      <t>2</t>
    </r>
    <r>
      <rPr>
        <sz val="8"/>
        <rFont val="Scotia Legal"/>
        <family val="2"/>
      </rPr>
      <t xml:space="preserve">e pour 2019. Veuillez noter que les données n’étaient pas disponibles pour 2016. La Banque Scotia ne croit pas que cela ait une incidence significative sur le calcul du pourcentage de réduction de nos émissions de types 1 et 2 par rapport aux niveaux de 2016 pour les années précédentes. Nous avons quand même atteint notre objectif de réduction de 25 % en 2021. Deuxièmement, un changement a été apporté à la méthodologie de classement de tous les grands bureaux loués et à l’estimation des GES attribuables aux combustibles fossiles (p. ex., le gaz naturel). Elles étaient auparavant considérées comme des émissions de type 2, mais sont désormais considérées comme des émissions de type 1. Cependant, les émissions GES des vapeurs sont toujours classées comme des émissions de type 2. Nous avons retraité les émissions de types 1 et 2 de l’année précédente par rapport à 2019-2021 afin de les rendre comparables. Étant donné qu’il ne s’agit que d’un changement de reclassement, il n’a aucune incidence sur nos émissions totales de l’exercice en cours ni sur celles des exercices précédents. </t>
    </r>
  </si>
  <si>
    <t xml:space="preserve">4. L’électricité doit être transportée des grandes centrales électriques vers les consommateurs par le biais de réseaux étendus. Le transport et la distribution sur de longues distances causent des pertes d’énergie. La majeure partie de ces pertes provient des transformateurs et des lignes électriques, tandis que la majeure partie de l’énergie est perdue sous forme de chaleur. Les calculs de pertes liées au transport et à la distribution sont basés sur le pourcentage de perte estimé multiplié par la consommation totale. Cette mesure est présentée conformément au protocole des GES. Les données des années antérieures ne sont pas disponibles pour l’établissement de rapports. </t>
  </si>
  <si>
    <t>Sources de l’estimation :</t>
  </si>
  <si>
    <t>https://www.iea.org/articles/canada-electricity-security-policy-2</t>
  </si>
  <si>
    <t>https://data.worldbank.org/indicator/EG.ELC.LOSS.ZS</t>
  </si>
  <si>
    <t xml:space="preserve">5. Comprend uniquement le transport aérien et non les autres modes de déplacement pour affaires. </t>
  </si>
  <si>
    <r>
      <t>6. Le calcul de l’intensité des GES comprend les émissions des types 1 et 2 et inclut le CO</t>
    </r>
    <r>
      <rPr>
        <vertAlign val="subscript"/>
        <sz val="8"/>
        <color rgb="FF333333"/>
        <rFont val="Scotia Legal"/>
        <family val="2"/>
      </rPr>
      <t>2</t>
    </r>
    <r>
      <rPr>
        <sz val="8"/>
        <color rgb="FF333333"/>
        <rFont val="Scotia Legal"/>
        <family val="2"/>
      </rPr>
      <t>, le CH</t>
    </r>
    <r>
      <rPr>
        <vertAlign val="subscript"/>
        <sz val="8"/>
        <color rgb="FF333333"/>
        <rFont val="Scotia Legal"/>
        <family val="2"/>
      </rPr>
      <t>4</t>
    </r>
    <r>
      <rPr>
        <sz val="8"/>
        <color rgb="FF333333"/>
        <rFont val="Scotia Legal"/>
        <family val="2"/>
      </rPr>
      <t xml:space="preserve"> et le N</t>
    </r>
    <r>
      <rPr>
        <vertAlign val="subscript"/>
        <sz val="8"/>
        <color rgb="FF333333"/>
        <rFont val="Scotia Legal"/>
        <family val="2"/>
      </rPr>
      <t>2</t>
    </r>
    <r>
      <rPr>
        <sz val="8"/>
        <color rgb="FF333333"/>
        <rFont val="Scotia Legal"/>
        <family val="2"/>
      </rPr>
      <t>O.</t>
    </r>
  </si>
  <si>
    <r>
      <t>Consommation d’énergie</t>
    </r>
    <r>
      <rPr>
        <b/>
        <vertAlign val="superscript"/>
        <sz val="10"/>
        <color rgb="FFFFFFFF"/>
        <rFont val="Scotia"/>
        <family val="2"/>
      </rPr>
      <t xml:space="preserve">1, 2  </t>
    </r>
    <r>
      <rPr>
        <i/>
        <sz val="10"/>
        <color rgb="FFFFFFFF"/>
        <rFont val="Scotia"/>
        <family val="2"/>
      </rPr>
      <t>GRI 302-1</t>
    </r>
  </si>
  <si>
    <r>
      <t>Électricité provenant de sources sans émissions (mondiales)</t>
    </r>
    <r>
      <rPr>
        <b/>
        <vertAlign val="superscript"/>
        <sz val="10"/>
        <color rgb="FF333333"/>
        <rFont val="Scotia Legal"/>
        <family val="2"/>
      </rPr>
      <t xml:space="preserve"> 3</t>
    </r>
  </si>
  <si>
    <t>Consommer 100 % d’ici 2030.</t>
  </si>
  <si>
    <t>%</t>
  </si>
  <si>
    <r>
      <t>Électricité provenant de sources sans émissions (Canada)</t>
    </r>
    <r>
      <rPr>
        <b/>
        <vertAlign val="superscript"/>
        <sz val="10"/>
        <color rgb="FF333333"/>
        <rFont val="Scotia Legal"/>
        <family val="2"/>
      </rPr>
      <t>3</t>
    </r>
  </si>
  <si>
    <t>Consommer 100 % d’ici 2025.</t>
  </si>
  <si>
    <t>Total de l’électricité et des combustibles</t>
  </si>
  <si>
    <t>GJ</t>
  </si>
  <si>
    <t>Total de l’électricité</t>
  </si>
  <si>
    <t>MWh</t>
  </si>
  <si>
    <r>
      <t>Consommation d’électricité provenant de sources sans émissions</t>
    </r>
    <r>
      <rPr>
        <b/>
        <vertAlign val="superscript"/>
        <sz val="10"/>
        <color rgb="FF333333"/>
        <rFont val="Scotia Legal"/>
        <family val="2"/>
      </rPr>
      <t>3</t>
    </r>
  </si>
  <si>
    <r>
      <t>Chaleur</t>
    </r>
    <r>
      <rPr>
        <b/>
        <vertAlign val="superscript"/>
        <sz val="10"/>
        <color rgb="FF333333"/>
        <rFont val="Scotia Legal"/>
        <family val="2"/>
      </rPr>
      <t>4</t>
    </r>
    <r>
      <rPr>
        <b/>
        <sz val="10"/>
        <color rgb="FF333333"/>
        <rFont val="Scotia Legal"/>
        <family val="2"/>
      </rPr>
      <t xml:space="preserve">                                                                                                                      </t>
    </r>
  </si>
  <si>
    <t xml:space="preserve">GJ                                              </t>
  </si>
  <si>
    <r>
      <t>Achats de combustibles</t>
    </r>
    <r>
      <rPr>
        <b/>
        <vertAlign val="superscript"/>
        <sz val="10"/>
        <color rgb="FF333333"/>
        <rFont val="Scotia Legal"/>
        <family val="2"/>
      </rPr>
      <t>4</t>
    </r>
  </si>
  <si>
    <t xml:space="preserve">Canada                                                                                                            </t>
  </si>
  <si>
    <t xml:space="preserve">Autres pays                                                                                                                                                        </t>
  </si>
  <si>
    <t>Consommation totale d’énergie non renouvelable</t>
  </si>
  <si>
    <t>Consommation totale d’énergie renouvelable</t>
  </si>
  <si>
    <t xml:space="preserve">1. En raison du calendrier et de la disponibilité des données, la consommation réelle du 1ᵉʳ août 2022 au 31 octobre 2022 a été utilisée pour la période du 1ᵉʳ août 2023 au 31 octobre 2023.  Les chiffres des deux derniers mois de l’exercice 2022 sont des estimations. Les chiffres ci-dessus ont été recueillis à partir des meilleures données et méthodes accessibles, ce qui comprend l’information saisie directement à partir des factures traitées pour paiement par divers fournisseurs de services publics. Les données sur la consommation d’énergie sont tirées directement des factures saisies pour les paiements. Elles sont ensuite soumises à un audit mensuel par le Service des immeubles et par une société d’experts-conseils en énergie. Les fournisseurs tiers et le Service des immeubles se servent par la suite des données auditées et vérifiées, comparant les données techniques relatives aux projets d’immobilisation et la moyenne pondérée de consommation prévue selon la consommation réelle pour ainsi déterminer les économies d’énergie associées aux diverses initiatives. </t>
  </si>
  <si>
    <t>2. Les chiffres de 2023 pour le Canada se rapportent à 159 immeubles de bureaux et 939 établissements de services aux particuliers dont la Banque est propriétaire ou locataire, soit environ 1 028 090 mètres carrés. Les chiffres de 2022 se rapportent à 167 immeubles de bureaux et 966 établissements de services aux particuliers dont la Banque est propriétaire ou locataire, soit environ 1 041 011 mètres carrés. Les chiffres de 2021 se rapportent à 174 immeubles de bureaux et 954 établissements de services aux particuliers dont la Banque est propriétaire ou locataire, soit environ 1 078 888 mètres carrés. Les chiffres de 2020 se rapportent à 119 immeubles de bureaux et 950 établissements de services aux particuliers dont la Banque est propriétaire ou locataire, soit environ 1 044 472 mètres carrés. Les chiffres de 2019 se rapportent à 131 immeubles de bureaux et 953 établissements de services aux particuliers dont la Banque est propriétaire ou locataire, soit environ 1 049 770 mètres carrés. Pour nos données internationales, les chiffres de 2023 se rapportent à 98 immeubles de bureaux et 1 306 établissements de services aux particuliers dont la Banque est propriétaire ou locataire, soit environ 868 282 mètres carrés. En 2022, elles se rapportaient à 98 immeubles de bureaux et 1 528 établissements de services aux particuliers dont la Banque est propriétaire ou locataire, représentant environ 1 019 997 mètres carrés. Les chiffres de 2021 se rapportent à 116 immeubles de bureaux et 1 702 établissements de services aux particuliers dont la Banque est propriétaire ou locataire, soit environ 1 091 529 mètres carrés. Les chiffres de 2020 se rapportent à 135 immeubles de bureaux et 1 824 établissements de services aux particuliers dont la Banque est propriétaire ou locataire, soit environ 1 187 715 mètres carrés. Les chiffres de 2019 se rapportent à 136 immeubles de bureaux et 1 909 établissements de services aux particuliers dont la Banque est propriétaire ou locataire, soit environ 1 263 440 mètres carrés.</t>
  </si>
  <si>
    <t>3. Physiquement ou virtuellement. Les sources sans émissions incluent les sources d’énergie renouvelables (hydroélectricité, énergie solaire, énergie éolienne, géothermie, énergie marémotrice) et les sources d’énergie nucléaires, et peuvent comprendre l’utilisation de certificats d’énergie renouvelable. L’électricité produite à partir de sources sans émissions au Canada est fondée sur une combinaison d’électricité provinciale provenant du Cahier d’information sur l’énergie 2023-2024 de Ressources naturelles Canada, pp. 62 et 63. L’électricité provenant de sources sans émissions au niveau international est basée sur les rapports de l’Agence internationale de l’énergie (AIE) sur la production d’électricité par pays, par source.</t>
  </si>
  <si>
    <t>4. En 2023, des changements ont été apportés à la façon dont nous saisissons les données sur la consommation des services publics du réseau canadien des succursales en utilisant des dates « à partir de » pour déterminer la consommation de la période et en tirant parti de notre base de données interne pour les emplacements loués et détenus (BUILD) afin d’assurer l’exactitude du portefeuille. En 2022, un changement a été apporté à la méthodologie de classement des GES attribuables aux combustibles fossiles de tous les grands bureaux loués (p. ex., le gaz naturel). Ils étaient auparavant classés sous Chauffage, mais sont désormais catégorisés sous Achats de combustibles. Nous avons retraité les données relatives au Chauffage et aux achats de combustibles de l’année précédente par rapport à 2019-2021 afin de les rendre comparables. Étant donné qu’il ne s’agit que d’un changement de reclassement, il n’a aucune incidence sur nos émissions totales pour les exercices en cours et précédents. De plus, nous avons commencé à recueillir les données sur notre parc de véhicules loués. La consommation d’énergie liée à ces données a augmenté par rapport à 2019-2022. Par conséquent, nos émissions totales des années antérieures ne seront pas comparables à celles des rapports ESG précédents.</t>
  </si>
  <si>
    <r>
      <t>Consommation d’eau</t>
    </r>
    <r>
      <rPr>
        <b/>
        <vertAlign val="superscript"/>
        <sz val="10"/>
        <color rgb="FFFFFFFF"/>
        <rFont val="Scotia"/>
        <family val="2"/>
      </rPr>
      <t>1, 2</t>
    </r>
    <r>
      <rPr>
        <b/>
        <sz val="10"/>
        <color rgb="FFFFFFFF"/>
        <rFont val="Scotia"/>
        <family val="2"/>
      </rPr>
      <t xml:space="preserve">  </t>
    </r>
    <r>
      <rPr>
        <i/>
        <sz val="10"/>
        <color rgb="FFFFFFFF"/>
        <rFont val="Scotia"/>
        <family val="2"/>
      </rPr>
      <t xml:space="preserve">  GRI 303-5   </t>
    </r>
    <r>
      <rPr>
        <b/>
        <sz val="10"/>
        <color rgb="FFFFFFFF"/>
        <rFont val="Scotia"/>
        <family val="2"/>
      </rPr>
      <t xml:space="preserve">                                                                                                                                                   </t>
    </r>
  </si>
  <si>
    <t>Total de l’utilisation</t>
  </si>
  <si>
    <r>
      <t>mètres cubes (m</t>
    </r>
    <r>
      <rPr>
        <b/>
        <vertAlign val="superscript"/>
        <sz val="10"/>
        <color theme="1"/>
        <rFont val="Scotia Legal"/>
        <family val="2"/>
      </rPr>
      <t>3</t>
    </r>
    <r>
      <rPr>
        <b/>
        <sz val="10"/>
        <color theme="1"/>
        <rFont val="Scotia Legal"/>
        <family val="2"/>
      </rPr>
      <t>)</t>
    </r>
  </si>
  <si>
    <t xml:space="preserve">Intensité de l’utilisation d’eau          </t>
  </si>
  <si>
    <r>
      <t>m</t>
    </r>
    <r>
      <rPr>
        <b/>
        <vertAlign val="superscript"/>
        <sz val="10"/>
        <color theme="1"/>
        <rFont val="Scotia Legal"/>
        <family val="2"/>
      </rPr>
      <t>3</t>
    </r>
    <r>
      <rPr>
        <b/>
        <sz val="10"/>
        <color theme="1"/>
        <rFont val="Scotia Legal"/>
        <family val="2"/>
      </rPr>
      <t xml:space="preserve"> par mètre carré</t>
    </r>
  </si>
  <si>
    <t>1. En raison du calendrier et de la disponibilité des données, la consommation réelle du 1ᵉʳ août 2022 au 31 octobre 2022 a été utilisée pour la période du 1ᵉʳ août 2023 au 31 octobre 2023. Les chiffres des deux derniers mois de l’exercice 2022 sont des estimations. Les chiffres ci-dessus ont été recueillis à partir des meilleures données et méthodes accessibles, ce qui comprend l’information saisie directement à partir des factures traitées pour paiement par divers fournisseurs en eau. Nous continuons d’étendre progressivement le cadre géographique de nos déclarations dans l’objectif de déclarer un jour la totalité de notre consommation. Au besoin, la consommation de certains établissements a été estimée à l’aide des données de régions et de types de bâtiments similaires.</t>
  </si>
  <si>
    <t>2. Les chiffres pour le Canada se rapportent à des établissements de services aux particuliers dont la Banque est propriétaire ou locataire et à l’espace qu’elle occupe dans des immeubles de bureaux au pays, soit environ 1 028 090 mètres carrés en 2023, 1 041 011 mètres carrés en 2022, 1 078 888 mètres carrés en 2021, 1 044 472 mètres carrés en 2020 et 1 049 770 mètres carrés en 2019. Ces bâtiments constituent notre portefeuille canadien global. Les chiffres pour l’étranger se rapportent à des établissements de services aux particuliers dont la Banque est propriétaire ou locataire et à l’espace qu’elle occupe dans des immeubles de bureaux dans les pays où l’information est disponible. Ils représentent une partie du portefeuille international, pour un total d’environ 685 931 mètres carrés en 2023, 428 321 mètres carrés en 2022, 402 221 mètres carrés en 2021, 308,797 mètres carrés en 2020 et 378 193 mètres carrés en 2019.</t>
  </si>
  <si>
    <t>Utilisation de papier et gestion électronique des déchets</t>
  </si>
  <si>
    <r>
      <t xml:space="preserve">Utilisation de papier (Canada)  </t>
    </r>
    <r>
      <rPr>
        <i/>
        <sz val="10"/>
        <color rgb="FFFFFFFF"/>
        <rFont val="Scotia"/>
        <family val="2"/>
      </rPr>
      <t>GRI 306-3, 306-4</t>
    </r>
  </si>
  <si>
    <r>
      <t>Consommation de papier</t>
    </r>
    <r>
      <rPr>
        <b/>
        <vertAlign val="superscript"/>
        <sz val="10"/>
        <color rgb="FF333333"/>
        <rFont val="Scotia Legal"/>
        <family val="2"/>
      </rPr>
      <t>1</t>
    </r>
  </si>
  <si>
    <t>tonnes</t>
  </si>
  <si>
    <t>Papier d’impression</t>
  </si>
  <si>
    <t>Formulaires</t>
  </si>
  <si>
    <t xml:space="preserve">Réduction du papier                                                                                                                                                                                                                     </t>
  </si>
  <si>
    <t>Nombre de comptes convertis aux services bancaires sans papier</t>
  </si>
  <si>
    <t>comptes</t>
  </si>
  <si>
    <r>
      <rPr>
        <sz val="10"/>
        <color rgb="FF000000"/>
        <rFont val="Scotia Legal"/>
        <family val="2"/>
      </rPr>
      <t>Réduction de relevés papier</t>
    </r>
    <r>
      <rPr>
        <vertAlign val="superscript"/>
        <sz val="10"/>
        <color rgb="FF000000"/>
        <rFont val="Scotia Legal"/>
        <family val="2"/>
      </rPr>
      <t>2</t>
    </r>
    <r>
      <rPr>
        <sz val="10"/>
        <color rgb="FF000000"/>
        <rFont val="Scotia Legal"/>
        <family val="2"/>
      </rPr>
      <t xml:space="preserve">                                                        </t>
    </r>
  </si>
  <si>
    <r>
      <t>Réduction annuelle des relevés papier</t>
    </r>
    <r>
      <rPr>
        <vertAlign val="superscript"/>
        <sz val="10"/>
        <color theme="1"/>
        <rFont val="Scotia Legal"/>
        <family val="2"/>
      </rPr>
      <t>2</t>
    </r>
  </si>
  <si>
    <t>Poids du papier recyclé/détourné du site d’enfouissement</t>
  </si>
  <si>
    <t>1. Les données proviennent principalement des rapports des fournisseurs de produits et services liés à la consommation de papier et au recyclage. Les données se rapportent notamment aux feuilles de papier vierges utilisées à des fins d’impression et de copie à l’interne (à l’exclusion des feuilles de papier utilisées à des fins de marketing) et aux supports papier standard et personnalisés, comme les relevés bancaires, les enveloppes et les rapports, ou les supports papier servant au transfert de renseignements. En raison de la disponibilité des systèmes et des données, une compilation globale ne peut être effectuée actuellement.</t>
  </si>
  <si>
    <t>2. Les données se rapportent notamment aux comptes bancaires de détail au Canada (excluant ceux des petites entreprises), aux comptes ayant un compte principal, aux comptes ouverts et actifs et aux produits suivants : cartes de crédit (Visa/Amex/Mastercard), comptes chèques, comptes d’épargne, placements, prêts hypothécaires, et prêts garantis et non garantis. En raison de la disponibilité des systèmes et des données, une compilation globale ne peut être effectuée actuellement.</t>
  </si>
  <si>
    <r>
      <t>Gestion électronique des déchets (Canada)</t>
    </r>
    <r>
      <rPr>
        <b/>
        <vertAlign val="superscript"/>
        <sz val="10"/>
        <color rgb="FFFFFFFF"/>
        <rFont val="Scotia"/>
        <family val="2"/>
      </rPr>
      <t>1</t>
    </r>
    <r>
      <rPr>
        <b/>
        <sz val="10"/>
        <color rgb="FFFFFFFF"/>
        <rFont val="Scotia"/>
        <family val="2"/>
      </rPr>
      <t xml:space="preserve"> </t>
    </r>
    <r>
      <rPr>
        <i/>
        <sz val="10"/>
        <color rgb="FFFFFFFF"/>
        <rFont val="Scotia"/>
        <family val="2"/>
      </rPr>
      <t xml:space="preserve"> GRI 306-4</t>
    </r>
  </si>
  <si>
    <t>Total des appareils électroniques détournés de l’élimination</t>
  </si>
  <si>
    <r>
      <t>Appareils électroniques réutilisés</t>
    </r>
    <r>
      <rPr>
        <vertAlign val="superscript"/>
        <sz val="10"/>
        <color rgb="FF000000"/>
        <rFont val="Scotia Legal"/>
        <family val="2"/>
      </rPr>
      <t>2</t>
    </r>
  </si>
  <si>
    <r>
      <t>Appareils électroniques recyclés</t>
    </r>
    <r>
      <rPr>
        <vertAlign val="superscript"/>
        <sz val="10"/>
        <color rgb="FF000000"/>
        <rFont val="Scotia Legal"/>
        <family val="2"/>
      </rPr>
      <t>3</t>
    </r>
  </si>
  <si>
    <t>1. Les déchets électroniques sont notamment les ordinateurs, les périphériques et les accessoires informatiques, les câbles, le matériel de réseau, les guichets automatiques, les téléphones mobiles, les tablettes et les imprimantes. Les données sont fournies pour les opérations canadiennes uniquement en raison des limites du système de collecte de données pour la collecte de données comparables à l’échelle de l’entreprise.</t>
  </si>
  <si>
    <t>2. En 2022, l’augmentation importante des appareils électroniques réutilisés est attribuable au programme canadien de mise à jour technologique des succursales de services aux particuliers, qui à lui seul, a généré 69 tonnes d’équipement. Ce programme s’est poursuivi en 2023.</t>
  </si>
  <si>
    <t>3. En 2023, il y a eu une augmentation des sorties d’équipement de réseau, d’imprimantes et de moniteurs en raison des actifs en fin de vie utile, ce qui s’est traduit par une grande quantité de matériel électronique recyclé. En 2020, un programme national de mise à niveau des guichets automatiques au Canada a occasionné l’augmentation du poids des appareils éliminés et le déploiement de mises à niveaux d’équipements, notamment des écrans de surveillance, et de mises à jour des systèmes Windows 10.</t>
  </si>
  <si>
    <t>Tableaux de données : Société</t>
  </si>
  <si>
    <r>
      <t xml:space="preserve">Effectif mondial   </t>
    </r>
    <r>
      <rPr>
        <i/>
        <sz val="10"/>
        <color rgb="FFFFFFFF"/>
        <rFont val="Scotia"/>
        <family val="2"/>
      </rPr>
      <t>GRI 2-7</t>
    </r>
  </si>
  <si>
    <t xml:space="preserve">Le nombre d’employés mentionné dans le rapport annuel de la Banque Scotia est présenté en équivalent temps plein (ETP). Sauf indication contraire, les données sur les employés figurant dans le rapport ESG sont fournies en fonction de l’effectif, à l’exclusion du personnel occasionnel, des étudiants, des stagiaires, des employés en congé, des employés temporaires, des sociétés affiliées et des filiales, dont les données ne peuvent être segmentées en raison de la nature distincte des systèmes d’information. En 2022, 1 400 employés de MD, la filiale financière de la Banque, ont été ajoutés aux systèmes d’information qui fournissent des données sur la main-d’œuvre et sa diversité. </t>
  </si>
  <si>
    <t>Employés par types d’emploi et par genre</t>
  </si>
  <si>
    <t xml:space="preserve">Total </t>
  </si>
  <si>
    <t>Permanent</t>
  </si>
  <si>
    <t>(%)</t>
  </si>
  <si>
    <t>Contractuel</t>
  </si>
  <si>
    <t>Temps plein</t>
  </si>
  <si>
    <t>Temps partiel</t>
  </si>
  <si>
    <t>Employés (mondial, 2023)</t>
  </si>
  <si>
    <t>Employés (mondial, 2022)</t>
  </si>
  <si>
    <t>Employés (mondial, 2021)</t>
  </si>
  <si>
    <t>Employés par région, genre et âge</t>
  </si>
  <si>
    <t>Moins de 30 ans</t>
  </si>
  <si>
    <t>30 à 50 ans</t>
  </si>
  <si>
    <t>Plus de 50 ans</t>
  </si>
  <si>
    <t>Employés</t>
  </si>
  <si>
    <r>
      <t>Mondial</t>
    </r>
    <r>
      <rPr>
        <vertAlign val="superscript"/>
        <sz val="10"/>
        <color rgb="FF000000"/>
        <rFont val="Scotia Legal"/>
        <family val="2"/>
      </rPr>
      <t>1</t>
    </r>
  </si>
  <si>
    <t xml:space="preserve">Canada </t>
  </si>
  <si>
    <t>Monde</t>
  </si>
  <si>
    <t>1. Les données pour les catégories « Identités de genre autres » ou « Inconnu » sont incluses dans le total mondial, mais ne sont pas segmentées pour le Canada et les autres pays afin de préserver la confidentialité et l’anonymat des personnes. Par conséquent, les pourcentages et le nombre d’employés pourraient ne pas correspondre aux totaux mondiaux.</t>
  </si>
  <si>
    <t>Diversité</t>
  </si>
  <si>
    <r>
      <t>Diversité des organismes de gouvernance</t>
    </r>
    <r>
      <rPr>
        <b/>
        <vertAlign val="superscript"/>
        <sz val="10"/>
        <color rgb="FFFFFFFF"/>
        <rFont val="Scotia"/>
        <family val="2"/>
      </rPr>
      <t>1</t>
    </r>
    <r>
      <rPr>
        <b/>
        <sz val="10"/>
        <color rgb="FFFFFFFF"/>
        <rFont val="Scotia"/>
        <family val="2"/>
      </rPr>
      <t xml:space="preserve">
</t>
    </r>
    <r>
      <rPr>
        <i/>
        <sz val="10"/>
        <color rgb="FFFFFFFF"/>
        <rFont val="Scotia"/>
        <family val="2"/>
      </rPr>
      <t>GRI 2-9, 405-1</t>
    </r>
  </si>
  <si>
    <t>Nous aspirons à atteindre la parité entre les hommes et les femmes et nous maintenons notre objectif ambitieux d’avoir un conseil composé d’au moins 30 % de femmes. La Banque Scotia compte régulièrement plus de 25 % de femmes au sein de son conseil d’administration depuis 2012. Plusieurs membres du conseil considèrent les questions environnementales, sociales et de gouvernance comme l’un des principaux domaines d’expérience qu’ils apportent au conseil. Ils ont de l’expérience en matière de développement durable et de questions, principes et pratiques ESG dans des organisations complexes, ainsi qu’une solide expérience en matière de participation communautaire, que ce soit dans des organismes de bienfaisance ou des comités consultatifs qui élaborent les normes d’information sur les changements climatiques.</t>
  </si>
  <si>
    <t>Conseil d’administration</t>
  </si>
  <si>
    <t>Administrateurs indépendants (%)</t>
  </si>
  <si>
    <t>Nombre d’administrateurs indépendants</t>
  </si>
  <si>
    <t>Durée moyenne du mandat au conseil (années)</t>
  </si>
  <si>
    <t>Administrateurs par genre</t>
  </si>
  <si>
    <t>Femmes (%)</t>
  </si>
  <si>
    <t>Nombre de femmes</t>
  </si>
  <si>
    <t>Hommes (%)</t>
  </si>
  <si>
    <r>
      <t>Diversité au sein du conseil</t>
    </r>
    <r>
      <rPr>
        <b/>
        <vertAlign val="superscript"/>
        <sz val="10"/>
        <color rgb="FF333333"/>
        <rFont val="Scotia Legal"/>
        <family val="2"/>
      </rPr>
      <t>2</t>
    </r>
  </si>
  <si>
    <t>Nombre d’administrateurs indépendants qui s’identifient comme personnes autochtones, personnes de couleur, personnes handicapées ou femmes.</t>
  </si>
  <si>
    <t xml:space="preserve">Administrateurs par groupe d’âge </t>
  </si>
  <si>
    <t>Plus de 50 ans</t>
  </si>
  <si>
    <t>Administrateurs par lieu</t>
  </si>
  <si>
    <t>Autres</t>
  </si>
  <si>
    <t>1. Les chiffres peuvent différer de la circulaire de sollicitation de procurations présentant la liste des administrateurs qui sont candidats aux élections au printemps.</t>
  </si>
  <si>
    <t>2. Veuillez vous reporter à notre politique en matière de gouvernance d’entreprise pour obtenir de plus amples renseignements :</t>
  </si>
  <si>
    <t>Politique en matière de gouvernance d’entreprise</t>
  </si>
  <si>
    <r>
      <t xml:space="preserve">Leadership et diversité de la main-d’œuvre 
</t>
    </r>
    <r>
      <rPr>
        <i/>
        <sz val="10"/>
        <color theme="0"/>
        <rFont val="Scotia"/>
        <family val="2"/>
      </rPr>
      <t>GRI 405-1, SASB FN-AC-330a.1, FN-IB-330a.1</t>
    </r>
  </si>
  <si>
    <t>Cible pour 2025</t>
  </si>
  <si>
    <r>
      <t>DMT</t>
    </r>
    <r>
      <rPr>
        <b/>
        <vertAlign val="superscript"/>
        <sz val="10"/>
        <color rgb="FFFFFFFF"/>
        <rFont val="Scotia"/>
        <family val="2"/>
      </rPr>
      <t>1</t>
    </r>
  </si>
  <si>
    <r>
      <t>Données relatives à la représentation déclarées par l’intermédiaire d’un sondage volontaire et tenant uniquement compte des réponses des employés au Canada. Le Rapport sur l’équité en matière d’emploi de 202</t>
    </r>
    <r>
      <rPr>
        <sz val="8"/>
        <rFont val="Scotia Legal"/>
        <family val="2"/>
      </rPr>
      <t>3</t>
    </r>
    <r>
      <rPr>
        <sz val="8"/>
        <color theme="1"/>
        <rFont val="Scotia Legal"/>
        <family val="2"/>
      </rPr>
      <t xml:space="preserve"> (dont la publication est prévue pour juin 202</t>
    </r>
    <r>
      <rPr>
        <sz val="8"/>
        <rFont val="Scotia Legal"/>
        <family val="2"/>
      </rPr>
      <t>4</t>
    </r>
    <r>
      <rPr>
        <sz val="8"/>
        <color theme="1"/>
        <rFont val="Scotia Legal"/>
        <family val="2"/>
      </rPr>
      <t>) comprendra des données annuelles à jour sur la diversité des employés pour l’année civile (au 31 décembre 2023). Les données sont au 31 octobre 2023-2021, au 30 août 2020 et au 31 décembre pour 2019. Des efforts importants ont été déployés en 2020 pour accroître la participation des employés. Par conséquent, ces données ne sont pas comparables aux années précédentes ou aux données publiées dans le Rapport 2019 sur l’équité en matière d’emploi. La Banque Scotia continue de déployer des efforts pour améliorer la disponibilité et l’exhaustivité des données sur la diversité et la représentation. Lorsque les chiffres ne sont pas communiqués, les données ne sont pas recueillies pendant cette année-là.</t>
    </r>
  </si>
  <si>
    <r>
      <t>Diversité au sein de la haute direction</t>
    </r>
    <r>
      <rPr>
        <sz val="10"/>
        <color rgb="FF000000"/>
        <rFont val="Scotia Legal"/>
        <family val="2"/>
      </rPr>
      <t xml:space="preserve"> (postes VP et échelons supérieurs, Canada)</t>
    </r>
  </si>
  <si>
    <r>
      <t xml:space="preserve">3,5 % 
</t>
    </r>
    <r>
      <rPr>
        <sz val="8"/>
        <color theme="1"/>
        <rFont val="Scotia Legal"/>
        <family val="2"/>
      </rPr>
      <t>(promesse d’adhésion à l’initiative Blacknorth)</t>
    </r>
  </si>
  <si>
    <r>
      <t>Diverses orientations sexuelles</t>
    </r>
    <r>
      <rPr>
        <vertAlign val="superscript"/>
        <sz val="10"/>
        <color rgb="FF000000"/>
        <rFont val="Scotia Legal"/>
        <family val="2"/>
      </rPr>
      <t>2</t>
    </r>
  </si>
  <si>
    <r>
      <t>Personnes de couleur</t>
    </r>
    <r>
      <rPr>
        <vertAlign val="superscript"/>
        <sz val="10"/>
        <color theme="1"/>
        <rFont val="Scotia Legal"/>
        <family val="2"/>
      </rPr>
      <t>3</t>
    </r>
  </si>
  <si>
    <t>30 % ou plus</t>
  </si>
  <si>
    <r>
      <t>Employés handicapés</t>
    </r>
    <r>
      <rPr>
        <vertAlign val="superscript"/>
        <sz val="10"/>
        <color theme="1"/>
        <rFont val="Scotia Legal"/>
        <family val="2"/>
      </rPr>
      <t>4</t>
    </r>
  </si>
  <si>
    <r>
      <t xml:space="preserve">Diversité des employés </t>
    </r>
    <r>
      <rPr>
        <sz val="10"/>
        <color rgb="FF000000"/>
        <rFont val="Scotia Legal"/>
        <family val="2"/>
      </rPr>
      <t>(Canada)</t>
    </r>
  </si>
  <si>
    <r>
      <t>Main-d’œuvre d’étudiants noirs</t>
    </r>
    <r>
      <rPr>
        <vertAlign val="superscript"/>
        <sz val="10"/>
        <color theme="1"/>
        <rFont val="Scotia Legal"/>
        <family val="2"/>
      </rPr>
      <t>5</t>
    </r>
  </si>
  <si>
    <r>
      <t xml:space="preserve">5 % ou plus 
</t>
    </r>
    <r>
      <rPr>
        <sz val="8"/>
        <color theme="1"/>
        <rFont val="Scotia Legal"/>
        <family val="2"/>
      </rPr>
      <t>(promesse d’adhésion à l’initiative Blacknorth)</t>
    </r>
  </si>
  <si>
    <r>
      <t>Identités de genre autres</t>
    </r>
    <r>
      <rPr>
        <vertAlign val="superscript"/>
        <sz val="10"/>
        <color theme="1"/>
        <rFont val="Scotia Legal"/>
        <family val="2"/>
      </rPr>
      <t>6</t>
    </r>
  </si>
  <si>
    <r>
      <t>Diverses orientations sexuelles</t>
    </r>
    <r>
      <rPr>
        <vertAlign val="superscript"/>
        <sz val="10"/>
        <color theme="1"/>
        <rFont val="Scotia Legal"/>
        <family val="2"/>
      </rPr>
      <t>2</t>
    </r>
    <r>
      <rPr>
        <vertAlign val="superscript"/>
        <sz val="10"/>
        <color rgb="FF000000"/>
        <rFont val="Scotia Legal"/>
        <family val="2"/>
      </rPr>
      <t>, 7</t>
    </r>
  </si>
  <si>
    <t>7 % ou plus</t>
  </si>
  <si>
    <t>Double par rapport à 2020</t>
  </si>
  <si>
    <t>Augmentation de 20 % par rapport à 2020</t>
  </si>
  <si>
    <t>1. Statistique Canada calcule la disponibilité sur le marché du travail (DMT) pour chaque groupe désigné. La DMT fournie est en date du 31 décembre 2022. La Loi sur l’équité en matière d’emploi du Canada considère quatre groupes méritant l’équité : les minorités visibles (étiquetées sous les personnes de couleur); les personnes handicapées, les peuples autochtones et les femmes.</t>
  </si>
  <si>
    <t>2. L’orientation sexuelle est l’identité sexuelle d’une personne selon le genre qui l’attire. Elle englobe les employés qui indiquent que leur orientation sexuelle est lesbienne, gai, bisexuel(le) ou une autre orientation sexuelle diverse.</t>
  </si>
  <si>
    <t>3. Les données sur les personnes de couleur pour le Canada sont recueillies conformément à la catégorie « minorité visible » de la Loi sur l’équité en matière d’emploi fédérale, qui comprend les employés, autres que les Autochtones, qui ne sont pas de race blanche ou qui n’ont pas la peau blanche.</t>
  </si>
  <si>
    <t>4. La DMT de 5 % pour les personnes handicapées englobe les cadres supérieurs, les cadres intermédiaires et les autres cadres, selon Statistique Canada.</t>
  </si>
  <si>
    <t xml:space="preserve">5. La proportion de main-d’œuvre étudiante noire s’élevait à 6,0 % en 2022, chiffre qui a été retraité en 2023 en raison d’un changement de méthode. </t>
  </si>
  <si>
    <t>6. Les identités de genre autres représentent les employés qui identifient leur sexe comme autre chose qu’un homme ou une femme ou qui préfèrent ne pas le divulguer. Le pourcentage pour Identité de genre autre 2021 a été retraité de 1,2 % à 0,8 %, conformément à la présentation de l’information de 2022.</t>
  </si>
  <si>
    <t>7. Le pourcentage pour Diverses orientations sexuelles en 2021 et 2020 a été retraité pour s’établir à 4,5 % et à 4,7 % respectivement, conformément à la méthodologie de 2022.</t>
  </si>
  <si>
    <r>
      <t xml:space="preserve">Nouveaux employés
</t>
    </r>
    <r>
      <rPr>
        <sz val="10"/>
        <color rgb="FFFFFFFF"/>
        <rFont val="Scotia"/>
        <family val="2"/>
      </rPr>
      <t xml:space="preserve"> </t>
    </r>
    <r>
      <rPr>
        <i/>
        <sz val="10"/>
        <color rgb="FFFFFFFF"/>
        <rFont val="Scotia"/>
        <family val="2"/>
      </rPr>
      <t>GRI 401-1</t>
    </r>
  </si>
  <si>
    <t>Nouveaux employés (monde)</t>
  </si>
  <si>
    <t> Monde</t>
  </si>
  <si>
    <t>Canada %</t>
  </si>
  <si>
    <t>Autres pays %</t>
  </si>
  <si>
    <t>Nouveaux employés selon le genre</t>
  </si>
  <si>
    <r>
      <rPr>
        <b/>
        <sz val="10"/>
        <color rgb="FF000000"/>
        <rFont val="Scotia Legal"/>
        <family val="2"/>
      </rPr>
      <t>Identités de genre autres</t>
    </r>
    <r>
      <rPr>
        <b/>
        <vertAlign val="superscript"/>
        <sz val="10"/>
        <color rgb="FF000000"/>
        <rFont val="Scotia Legal"/>
        <family val="2"/>
      </rPr>
      <t>1</t>
    </r>
    <r>
      <rPr>
        <b/>
        <sz val="10"/>
        <color rgb="FF000000"/>
        <rFont val="Scotia Legal"/>
        <family val="2"/>
      </rPr>
      <t xml:space="preserve"> </t>
    </r>
  </si>
  <si>
    <r>
      <t xml:space="preserve"> Mondial</t>
    </r>
    <r>
      <rPr>
        <vertAlign val="superscript"/>
        <sz val="10"/>
        <color theme="1"/>
        <rFont val="Scotia Legal"/>
        <family val="2"/>
      </rPr>
      <t>1</t>
    </r>
  </si>
  <si>
    <r>
      <t>Inconnu</t>
    </r>
    <r>
      <rPr>
        <b/>
        <vertAlign val="superscript"/>
        <sz val="10"/>
        <color rgb="FF000000"/>
        <rFont val="Scotia Legal"/>
        <family val="2"/>
      </rPr>
      <t>1</t>
    </r>
  </si>
  <si>
    <t>1. Les données pour les catégories « Identités de genre autres » ou « Inconnu » sont incluses dans le total mondial, mais ne sont pas segmentées par région et par âge afin de préserver la confidentialité et l’anonymat des personnes. Par conséquent, les pourcentages et le nombre d’employés pourraient ne pas correspondre aux totaux mondiaux.</t>
  </si>
  <si>
    <r>
      <t>Roulement du personnel</t>
    </r>
    <r>
      <rPr>
        <b/>
        <vertAlign val="superscript"/>
        <sz val="10"/>
        <color rgb="FFFFFFFF"/>
        <rFont val="Scotia"/>
        <family val="2"/>
      </rPr>
      <t>1</t>
    </r>
    <r>
      <rPr>
        <i/>
        <sz val="10"/>
        <color theme="0"/>
        <rFont val="Calibri"/>
        <family val="2"/>
        <scheme val="minor"/>
      </rPr>
      <t xml:space="preserve"> GRI 401-1 </t>
    </r>
  </si>
  <si>
    <r>
      <t>Roulement</t>
    </r>
    <r>
      <rPr>
        <b/>
        <vertAlign val="superscript"/>
        <sz val="10"/>
        <color rgb="FF000000"/>
        <rFont val="Scotia Legal"/>
        <family val="2"/>
      </rPr>
      <t xml:space="preserve">2 </t>
    </r>
  </si>
  <si>
    <r>
      <t>Taux de roulement volontaire</t>
    </r>
    <r>
      <rPr>
        <b/>
        <vertAlign val="superscript"/>
        <sz val="10"/>
        <color rgb="FF000000"/>
        <rFont val="Scotia Legal"/>
        <family val="2"/>
      </rPr>
      <t>3, 4</t>
    </r>
  </si>
  <si>
    <r>
      <t>Roulement involontaire</t>
    </r>
    <r>
      <rPr>
        <b/>
        <vertAlign val="superscript"/>
        <sz val="10"/>
        <color theme="1"/>
        <rFont val="Scotia Legal"/>
        <family val="2"/>
      </rPr>
      <t>5</t>
    </r>
  </si>
  <si>
    <t>Roulement par tranches d’âges</t>
  </si>
  <si>
    <t>Moins de 30 ans</t>
  </si>
  <si>
    <t>30 à 50 ans</t>
  </si>
  <si>
    <r>
      <t>Roulement selon le genre</t>
    </r>
    <r>
      <rPr>
        <b/>
        <vertAlign val="superscript"/>
        <sz val="10"/>
        <color theme="1"/>
        <rFont val="Scotia Legal"/>
        <family val="2"/>
      </rPr>
      <t>6</t>
    </r>
  </si>
  <si>
    <t>1. Comprend les employés permanents et contractuels. Exclut les employés occasionnels, les étudiants, les stagiaires, les employés en congé et les employés temporaires. Exclut les sociétés affiliées et les filiales pour lesquelles il n’y a pas de ventilation en raison des différents systèmes de présentation.</t>
  </si>
  <si>
    <t>2. Roulement : Les départs permanents d’employés permanents et contractuels actifs de la Banque Scotia pour quelque raison que ce soit.</t>
  </si>
  <si>
    <t>3. Roulement volontaire : Démissions et départs à la retraite d’employés permanents ou contractuels actifs de la Banque Scotia.</t>
  </si>
  <si>
    <t>4. En 2022, le roulement volontaire a augmenté au cours du premier semestre de 2022 en raison des pressions externes sur le marché du travail au Canada. À mesure que des stratégies de fidélisation et d’attraction ciblées ont été déployées et que les pressions du marché ont commencé à diminuer au cours de la deuxième moitié de l’exercice 2022, une baisse du roulement volontaire a été observée au dernier trimestre. Conformément aux tendances du marché, la hausse du roulement volontaire en 2022 a été la plus élevée parmi les employés à temps partiel, qui représentent 12 % de la main-d’œuvre canadienne. En 2023, nous avons observé un retour à des niveaux semblables à ceux des exercices antérieurs à 2022.</t>
  </si>
  <si>
    <t>5. Roulement involontaire : Toutes les autres raisons de mettre fin à l’emploi d’employés permanents et contractuels actifs de la Banque Scotia.</t>
  </si>
  <si>
    <t>6. La segmentation des données concernant les catégories « Identités de genre autres » et « Inconnu » n’est pas disponible pour l’établissement de rapports.</t>
  </si>
  <si>
    <r>
      <t xml:space="preserve">Taux d’attribution des postes vacants à l’interne (Canada) 
</t>
    </r>
    <r>
      <rPr>
        <i/>
        <sz val="10"/>
        <color rgb="FFFFFFFF"/>
        <rFont val="Scotia"/>
        <family val="2"/>
      </rPr>
      <t>GRI 401-1</t>
    </r>
  </si>
  <si>
    <t>Nombre d’emplois affichés</t>
  </si>
  <si>
    <t xml:space="preserve">Nombre de candidats internes ayant obtenu un poste affiché </t>
  </si>
  <si>
    <t>Taux d’attribution des postes vacants à l’interne :</t>
  </si>
  <si>
    <t>% des postes affichés pourvus par des candidats internes</t>
  </si>
  <si>
    <r>
      <t xml:space="preserve">Offrir des rémunérations équitables   </t>
    </r>
    <r>
      <rPr>
        <sz val="10"/>
        <color rgb="FFFFFFFF"/>
        <rFont val="Scotia"/>
        <family val="2"/>
      </rPr>
      <t>GRI 405-2</t>
    </r>
  </si>
  <si>
    <r>
      <t>Rémunération médiane des femmes par rapport à celle des hommes (Canada)</t>
    </r>
    <r>
      <rPr>
        <b/>
        <vertAlign val="superscript"/>
        <sz val="10"/>
        <color rgb="FFFFFFFF"/>
        <rFont val="Scotia"/>
        <family val="2"/>
      </rPr>
      <t>1</t>
    </r>
  </si>
  <si>
    <r>
      <t>Vice-président, premier vice-président</t>
    </r>
    <r>
      <rPr>
        <vertAlign val="superscript"/>
        <sz val="10"/>
        <color rgb="FF333333"/>
        <rFont val="Scotia Legal"/>
        <family val="2"/>
      </rPr>
      <t>2</t>
    </r>
  </si>
  <si>
    <t>en pourcentage de la rémunération des hommes</t>
  </si>
  <si>
    <t>Cadres. Professionnels expérimentés</t>
  </si>
  <si>
    <t>Professionnels, administration et exploitation</t>
  </si>
  <si>
    <r>
      <t>Rémunération médiane pour les groupes sous-représentés en 2023 (Canada)</t>
    </r>
    <r>
      <rPr>
        <b/>
        <vertAlign val="superscript"/>
        <sz val="10"/>
        <color rgb="FFFFFFFF"/>
        <rFont val="Scotia"/>
        <family val="2"/>
      </rPr>
      <t>1, 2</t>
    </r>
  </si>
  <si>
    <t>en pourcentage de la rémunération 
des hommes</t>
  </si>
  <si>
    <t>en pourcentage 
de tous les 
autres employés</t>
  </si>
  <si>
    <t>Tous les échelons</t>
  </si>
  <si>
    <r>
      <t>Vice-président, premier vice-président</t>
    </r>
    <r>
      <rPr>
        <vertAlign val="superscript"/>
        <sz val="10"/>
        <color rgb="FF333333"/>
        <rFont val="Scotia Legal"/>
        <family val="2"/>
      </rPr>
      <t>3</t>
    </r>
  </si>
  <si>
    <t>Cadres, professionnels expérimentés</t>
  </si>
  <si>
    <t>1. La rémunération totale inclut le salaire de base et les primes d’intéressement à court et à long terme (le cas échéant) pour la période du 1er janvier au 31 décembre 2022. Par souci de comparaison à base égale, tous les employés à temps plein au Canada ont été comptabilisés, sauf ceux effectuant des ventes directes ou participant à un programme d’intéressement spécialisé.</t>
  </si>
  <si>
    <t xml:space="preserve">2. Bien que nous entreprenions également un examen similaire pour les personnes autochtones, la petite taille de la population rend difficile l’interprétation significative des données. Nos politiques et programmes de rémunération sont appliqués de la même manière pour tous les groupes en quête d’équité et des plans d’action précis pour faire avancer la représentation des peuples autochtones sont appliqués. 															</t>
  </si>
  <si>
    <t xml:space="preserve">3. Les écarts salariaux sont en grande partie dus à des différences démographiques et de postes. Veuillez consulter le rapport ESG pour voir les commentaires. </t>
  </si>
  <si>
    <r>
      <t xml:space="preserve">Femmes occupant des postes de direction et faisant partie de la main-d’œuvre   </t>
    </r>
    <r>
      <rPr>
        <i/>
        <sz val="10"/>
        <color rgb="FFFFFFFF"/>
        <rFont val="Scotia"/>
        <family val="2"/>
      </rPr>
      <t>GRI 405-1</t>
    </r>
  </si>
  <si>
    <r>
      <t xml:space="preserve">Femmes dans la haute direction </t>
    </r>
    <r>
      <rPr>
        <sz val="10"/>
        <color rgb="FF000000"/>
        <rFont val="Scotia Legal"/>
        <family val="2"/>
      </rPr>
      <t>(VP et échelon supérieur)</t>
    </r>
  </si>
  <si>
    <r>
      <t>Équipe de la haute direction</t>
    </r>
    <r>
      <rPr>
        <vertAlign val="superscript"/>
        <sz val="10"/>
        <color theme="1"/>
        <rFont val="Scotia Legal"/>
        <family val="2"/>
      </rPr>
      <t>1</t>
    </r>
  </si>
  <si>
    <t>11 sur 31</t>
  </si>
  <si>
    <t>9 sur 30</t>
  </si>
  <si>
    <t>9 sur 31</t>
  </si>
  <si>
    <t>7 sur 30</t>
  </si>
  <si>
    <t>7 sur 29</t>
  </si>
  <si>
    <r>
      <t>Postes de direction</t>
    </r>
    <r>
      <rPr>
        <vertAlign val="superscript"/>
        <sz val="10"/>
        <color theme="1"/>
        <rFont val="Scotia Legal"/>
        <family val="2"/>
      </rPr>
      <t>2</t>
    </r>
  </si>
  <si>
    <r>
      <t>Promotions à des postes de VP et de PVP</t>
    </r>
    <r>
      <rPr>
        <vertAlign val="superscript"/>
        <sz val="10"/>
        <color theme="1"/>
        <rFont val="Scotia Legal"/>
        <family val="2"/>
      </rPr>
      <t>3</t>
    </r>
  </si>
  <si>
    <r>
      <t>Cible :</t>
    </r>
    <r>
      <rPr>
        <sz val="9"/>
        <color rgb="FFC00000"/>
        <rFont val="Scotia Legal"/>
        <family val="2"/>
      </rPr>
      <t xml:space="preserve">  </t>
    </r>
    <r>
      <rPr>
        <b/>
        <sz val="9"/>
        <color rgb="FFC00000"/>
        <rFont val="Scotia Legal"/>
        <family val="2"/>
      </rPr>
      <t xml:space="preserve"> Augmenter la population mondiale de cadres (VP et échelon supérieur) à 40 % de femmes d’ici 2025</t>
    </r>
  </si>
  <si>
    <r>
      <t xml:space="preserve">Femmes occupant des postes de vice-présidence et d’échelon supérieur </t>
    </r>
    <r>
      <rPr>
        <sz val="10"/>
        <color theme="1"/>
        <rFont val="Scotia Legal"/>
        <family val="2"/>
      </rPr>
      <t>(monde)</t>
    </r>
    <r>
      <rPr>
        <vertAlign val="superscript"/>
        <sz val="10"/>
        <color theme="1"/>
        <rFont val="Scotia Legal"/>
        <family val="2"/>
      </rPr>
      <t>4</t>
    </r>
  </si>
  <si>
    <t>Femmes faisant partie de la main-d’œuvre</t>
  </si>
  <si>
    <r>
      <t>Dans les postes de direction qui génèrent des revenus</t>
    </r>
    <r>
      <rPr>
        <vertAlign val="superscript"/>
        <sz val="10"/>
        <color rgb="FF000000"/>
        <rFont val="Scotia Legal"/>
        <family val="2"/>
      </rPr>
      <t>5</t>
    </r>
  </si>
  <si>
    <r>
      <t>Dans les rôles en STIM</t>
    </r>
    <r>
      <rPr>
        <vertAlign val="superscript"/>
        <sz val="10"/>
        <color rgb="FF000000"/>
        <rFont val="Scotia Legal"/>
        <family val="2"/>
      </rPr>
      <t>6</t>
    </r>
  </si>
  <si>
    <t>Femmes dans des rôles autres que de gestion</t>
  </si>
  <si>
    <r>
      <t>Tous les postes de gestion</t>
    </r>
    <r>
      <rPr>
        <vertAlign val="superscript"/>
        <sz val="10"/>
        <color rgb="FF000000"/>
        <rFont val="Scotia Legal"/>
        <family val="2"/>
      </rPr>
      <t>7</t>
    </r>
  </si>
  <si>
    <t>Postes intermédiaires</t>
  </si>
  <si>
    <t>Postes débutants</t>
  </si>
  <si>
    <t xml:space="preserve">Rôles professionnels </t>
  </si>
  <si>
    <t>Postes de niveau d’entrée</t>
  </si>
  <si>
    <t>1.  Veuillez vous reporter au rapport annuel concernant l’exercice financier respectif de l’équipe de haute direction de la Banque Scotia.</t>
  </si>
  <si>
    <t>2. Les critères pour cet indicateur représentent tous les postes de direction à un maximum de deux paliers inférieurs à celui du chef de la direction. Le pourcentage de 2019 a été retraité (depuis le rapport ESG 2021) de 34 % à 33 % en raison d’un changement de méthodologie en 2020 visant à inclure les postes de vice-président et échelon supérieur, plutôt que tous les postes qui sont de deux paliers inférieurs à celui du chef de la direction; pour ces données statistiques, l’accent est mis sur les femmes en postes de direction.</t>
  </si>
  <si>
    <t xml:space="preserve">3. Les critères pour ces données reflètent les promotions à des postes de VP et de PVP. </t>
  </si>
  <si>
    <t xml:space="preserve">4. Femmes occupant des postes de vice-présidence et d’échelon supérieur représente les femmes de la haute direction, ce qui signifie, des rôles de vice-présidence et d’échelon supérieur attribués par la banque. Les rôles attribués par la banque requièrent une sélection formelle et un processus d’approbation. Les analyses de la représentation des femmes sont basées sur l’identité de genre dans nos systèmes internes et sur des données au 31 octobre de chaque exercice. </t>
  </si>
  <si>
    <t xml:space="preserve">5. La proportion de femmes occupant des postes de direction dans les postes qui génèrent des revenus est présentée ici sous forme de pourcentage de tous ces cadres. Il comprend les familles d’emploi suivantes : Gestion d’actifs, services bancaires aux entreprises, micro-finance grand public, centre d’appels, services bancaires et marchés mondiaux, solutions de paiements mondiales, assurance, gestion et support produit, particuliers clients et petites entreprises, ventes de prêts aux particuliers clients et gestion de patrimoine. </t>
  </si>
  <si>
    <t xml:space="preserve">6. Les critères qui s’appliquent aux femmes travaillant dans la science, la technologie, l’ingénierie et les mathématiques (STIM) sont présentés ici comme la proportion de femmes à des postes de STIM exprimée en pourcentage de tous les postes de STIM, tous échelons confondus, y compris les familles d’emploi suivantes : Analytique avancée, aviation et technologies de l’information </t>
  </si>
  <si>
    <t xml:space="preserve">7. Les critères de ces données représentent les femmes qui sont cadres supérieurs (VP et échelons supérieurs), intermédiaires et subalternes. </t>
  </si>
  <si>
    <t>Les investissements dans la collectivité à l’échelle mondiale de la Banque Scotia représentent tous nos investissements dans la collectivité à l’échelle de l’entreprise, y compris le financement de scotiaINSPIRE, et sont présentés conformément au modèle de London Benchmarking Group (LBG) Canada. La contribution des placements par types, par catégories et par régions pour les exercices de 2020-2023 a été vérifiée par LBG Canada. Le groupe LBG Canada est reconnu comme la référence mondiale en gestion, en évaluation et en signalement de l’investissement dans la collectivité. Veuillez vous référer à la méthodologie LBG et à l’énoncé de vérification indépendante :</t>
  </si>
  <si>
    <t>Modèle LBG</t>
  </si>
  <si>
    <t>Énoncé de vérification par LBG Canada des investissements dans la collectivité</t>
  </si>
  <si>
    <t>Investissements dans la collectivité à l’échelle mondiale (conformément au modèle LBG)</t>
  </si>
  <si>
    <r>
      <t>Investissement total dans la collectivité</t>
    </r>
    <r>
      <rPr>
        <b/>
        <vertAlign val="superscript"/>
        <sz val="10"/>
        <color rgb="FF000000"/>
        <rFont val="Scotia Legal"/>
        <family val="2"/>
      </rPr>
      <t>1,2</t>
    </r>
  </si>
  <si>
    <r>
      <t>Engagement de don de bienfaisance à Imagine Canada Atteint</t>
    </r>
    <r>
      <rPr>
        <vertAlign val="superscript"/>
        <sz val="10"/>
        <color rgb="FF000000"/>
        <rFont val="Scotia Legal"/>
        <family val="2"/>
      </rPr>
      <t>3</t>
    </r>
  </si>
  <si>
    <t>Oui</t>
  </si>
  <si>
    <t>Investissement par type</t>
  </si>
  <si>
    <t>En espèces</t>
  </si>
  <si>
    <r>
      <t>Temps</t>
    </r>
    <r>
      <rPr>
        <vertAlign val="superscript"/>
        <sz val="10"/>
        <color rgb="FF000000"/>
        <rFont val="Scotia Legal"/>
        <family val="2"/>
      </rPr>
      <t>4</t>
    </r>
  </si>
  <si>
    <r>
      <t>Frais de gestion</t>
    </r>
    <r>
      <rPr>
        <vertAlign val="superscript"/>
        <sz val="10"/>
        <color rgb="FF000000"/>
        <rFont val="Scotia Legal"/>
        <family val="2"/>
      </rPr>
      <t>5</t>
    </r>
  </si>
  <si>
    <t>Investissement par catégorie</t>
  </si>
  <si>
    <t>Arts/Culture/Sciences humaines</t>
  </si>
  <si>
    <r>
      <t>Développement communautaire</t>
    </r>
    <r>
      <rPr>
        <vertAlign val="superscript"/>
        <sz val="10"/>
        <color rgb="FF000000"/>
        <rFont val="Scotia Legal"/>
        <family val="2"/>
      </rPr>
      <t>6</t>
    </r>
  </si>
  <si>
    <t>Éducation</t>
  </si>
  <si>
    <t>Bénévolat des employés sur les heures de travail</t>
  </si>
  <si>
    <t>Environnement</t>
  </si>
  <si>
    <t>Soins de santé</t>
  </si>
  <si>
    <r>
      <t>Droits de la personne et droits civils</t>
    </r>
    <r>
      <rPr>
        <vertAlign val="superscript"/>
        <sz val="10"/>
        <color rgb="FF000000"/>
        <rFont val="Scotia Legal"/>
        <family val="2"/>
      </rPr>
      <t>7</t>
    </r>
  </si>
  <si>
    <r>
      <t>Autres</t>
    </r>
    <r>
      <rPr>
        <vertAlign val="superscript"/>
        <sz val="10"/>
        <color rgb="FF000000"/>
        <rFont val="Scotia Legal"/>
        <family val="2"/>
      </rPr>
      <t>7</t>
    </r>
  </si>
  <si>
    <t>Services sociaux</t>
  </si>
  <si>
    <t>Sports et loisirs</t>
  </si>
  <si>
    <r>
      <t>Gestion du programme</t>
    </r>
    <r>
      <rPr>
        <vertAlign val="superscript"/>
        <sz val="11"/>
        <color rgb="FF000000"/>
        <rFont val="Scotia Legal"/>
        <family val="2"/>
      </rPr>
      <t>5</t>
    </r>
  </si>
  <si>
    <r>
      <t xml:space="preserve">Investissement par programme 
</t>
    </r>
    <r>
      <rPr>
        <i/>
        <sz val="10"/>
        <color rgb="FF000000"/>
        <rFont val="Scotia Legal"/>
        <family val="2"/>
      </rPr>
      <t>(ne fait pas partie de la validation par LBG Canada)</t>
    </r>
  </si>
  <si>
    <t>Initiatives d’investissement communautaire (excluant les initiatives ScotiaINSPIRE)</t>
  </si>
  <si>
    <t>Initiatives ScotiaINSPIRE</t>
  </si>
  <si>
    <t>1. La diminution des investissements communautaires en 2021 est principalement due à la pandémie de COVID-19.</t>
  </si>
  <si>
    <t xml:space="preserve">2. Les chiffres pour 2020 et 2019 ont été retraités dans le rapport ESG 2021 afin de refléter l’amélioration de l’exactitude et de l’exhaustivité des données.  </t>
  </si>
  <si>
    <t>3. Au moins 1 % de nos dons de bienfaisance nationaux est basé sur notre revenu net avant impôts au Canada.</t>
  </si>
  <si>
    <t>4. La valeur monétaire du temps de bénévolat fourni pendant les heures de travail a été calculée en utilisant le taux de salaire horaire. Ce calcul a été vérifié par le London Benchmarking Group (LBG) Canada.</t>
  </si>
  <si>
    <t>5. Les dépenses admissibles comprennent les salaires du personnel chargé de l’investissement dans la collectivité, les frais liés aux technologies de l’information et les frais de consultation, les frais de promotion et les dépenses liées aux rapports.</t>
  </si>
  <si>
    <t xml:space="preserve">6. Le développement communautaire était présenté avec les services sociaux avant 2023. </t>
  </si>
  <si>
    <t>7. Les droits de la personne et les droits civils étaient auparavant regroupés dans la catégorie « Autres » et ont été reclassés dans leur propre poste pour tous les exercices à compter du Rapport 2023. Les autres catégories comprennent le bien-être des animaux et d’autres investissements communautaires difficiles à classer dans les catégories existantes. Des efforts ont été déployés en 2022 pour classer les investissements dans une catégorie existante appropriée, au lieu de les catégoriser par défaut sous « Autres », ce qui a permis de réduire les résultats de la catégorie « Autres » d’un exercice à un autre.</t>
  </si>
  <si>
    <t>Investissement ScotiaINSPIRE (conformément au modèle LBG)</t>
  </si>
  <si>
    <r>
      <t>Contribution à l’investissement par type de ScotiaINSPIRE</t>
    </r>
    <r>
      <rPr>
        <i/>
        <sz val="10"/>
        <color rgb="FF000000"/>
        <rFont val="Scotia Legal"/>
        <family val="2"/>
      </rPr>
      <t xml:space="preserve"> (ne fait pas partie de la validation par LBG Canada)</t>
    </r>
  </si>
  <si>
    <t>Dons en espèces</t>
  </si>
  <si>
    <t>Bénévolat des employés et frais de gestion</t>
  </si>
  <si>
    <r>
      <t>Total des investissements à déclaration obligatoire</t>
    </r>
    <r>
      <rPr>
        <vertAlign val="superscript"/>
        <sz val="10"/>
        <color rgb="FF000000"/>
        <rFont val="Scotia Legal"/>
        <family val="2"/>
      </rPr>
      <t>1</t>
    </r>
  </si>
  <si>
    <r>
      <t>Total des investissements non soumis à déclaration</t>
    </r>
    <r>
      <rPr>
        <vertAlign val="superscript"/>
        <sz val="10"/>
        <color rgb="FF000000"/>
        <rFont val="Scotia Legal"/>
        <family val="2"/>
      </rPr>
      <t>2</t>
    </r>
  </si>
  <si>
    <r>
      <t xml:space="preserve">Investissement de ScotiaINSPIRE par dons en espèces </t>
    </r>
    <r>
      <rPr>
        <i/>
        <sz val="10"/>
        <color rgb="FF000000"/>
        <rFont val="Scotia Legal"/>
        <family val="2"/>
      </rPr>
      <t>(ne fait pas partie de la validation par LBG Canada)</t>
    </r>
  </si>
  <si>
    <t xml:space="preserve">1. Comprend les programmes qui ont été financés, étaient actifs ou ont été achevés durant l’année du rapport, et qui ont fait l’objet d’un rapport de suivi. </t>
  </si>
  <si>
    <t>2. Comprend les programmes pour lesquels la Banque Scotia n’a pas demandé de réponse, les programmes qui sont toujours en activité et qui ne sont pas en mesure de communiquer les résultats et les programmes pour lesquels aucune réponse n’a été reçue.</t>
  </si>
  <si>
    <t>Programmes communautaires pour employés</t>
  </si>
  <si>
    <t>Montant donné par l’entremise des programmes pour employés</t>
  </si>
  <si>
    <r>
      <t>Employés bénévoles</t>
    </r>
    <r>
      <rPr>
        <vertAlign val="superscript"/>
        <sz val="10"/>
        <color rgb="FF000000"/>
        <rFont val="Scotia Legal"/>
        <family val="2"/>
      </rPr>
      <t>1</t>
    </r>
  </si>
  <si>
    <r>
      <t>Heures de bénévolat relevées</t>
    </r>
    <r>
      <rPr>
        <vertAlign val="superscript"/>
        <sz val="10"/>
        <color rgb="FF000000"/>
        <rFont val="Scotia Legal"/>
        <family val="2"/>
      </rPr>
      <t>1</t>
    </r>
  </si>
  <si>
    <t xml:space="preserve">1. Les données de 2022 ont été retraitées pour les rendre conformes à celles de l’exercice de la Banque Scotia (par rapport à l’année civile l’exercice précédent). Les données sont générées par la nouvelle plateforme Spark lancée en juin 2022, de sorte que les données de 2022 ne représentent que 5 mois d’activité. </t>
  </si>
  <si>
    <r>
      <t xml:space="preserve">Valeur économique distribuée </t>
    </r>
    <r>
      <rPr>
        <i/>
        <sz val="10"/>
        <color rgb="FFFFFFFF"/>
        <rFont val="Scotia"/>
        <family val="2"/>
      </rPr>
      <t xml:space="preserve">  GRI 201-1</t>
    </r>
  </si>
  <si>
    <r>
      <t>Valeur économique distribuée</t>
    </r>
    <r>
      <rPr>
        <vertAlign val="superscript"/>
        <sz val="10"/>
        <color theme="1"/>
        <rFont val="Scotia Legal"/>
        <family val="2"/>
      </rPr>
      <t>1</t>
    </r>
  </si>
  <si>
    <t>1. La valeur économique distribuée est une mesure de durabilité et a été calculée selon la méthodologie GRI 201-1 Valeur économique directe générée et distribuée (2016) en tant qu’indicateur de la manière dont la Banque crée de la valeur pour ses différentes parties prenantes. La valeur économique distribuée est établie en fonction du rapport annuel de la Banque Scotia pour l’exercice respectif et comprend les salaires et les avantages sociaux, les charges d’exploitation nettes (somme des frais liés aux locaux et à la technologie, aux communications, à la publicité et au développement des affaires, et les honoraires professionnels), les dividendes en espèces, les impôts (somme des impôts exigibles, des charges sociales, des impôts sur les entreprises et des impôts sur le capital actuels; les impôts différés ne sont pas inclus conformément à la méthodologie GRI). De plus, les investissements communautaires sont également inclus dans ce chiffre (non trouvés dans le rapport annuel).</t>
  </si>
  <si>
    <t>Méthodologie GRI 201-1</t>
  </si>
  <si>
    <r>
      <t xml:space="preserve">Accès aux services bancaires   </t>
    </r>
    <r>
      <rPr>
        <i/>
        <sz val="10"/>
        <color rgb="FFFFFFFF"/>
        <rFont val="Scotia"/>
        <family val="2"/>
      </rPr>
      <t>SASB FN-CB-240a.1, FN-CB-240a.3</t>
    </r>
  </si>
  <si>
    <t>Mobilisation de capitaux pour les entreprises appartenant à des femmes et les entreprises dirigées par des femmes (L’initiative Femmes de la Banque Scotia, Canada)</t>
  </si>
  <si>
    <t>10 G $ d’ici 2025</t>
  </si>
  <si>
    <t>milliards, total cumulatif</t>
  </si>
  <si>
    <r>
      <t>Services financiers pour les collectivités, les entreprises et les peuples autochtones (Canada)</t>
    </r>
    <r>
      <rPr>
        <vertAlign val="superscript"/>
        <sz val="10"/>
        <color theme="1"/>
        <rFont val="Scotia Legal"/>
        <family val="2"/>
      </rPr>
      <t>1</t>
    </r>
  </si>
  <si>
    <t>14 % pour 2023</t>
  </si>
  <si>
    <t>% de la croissance de la clientèle d’un exercice à l’autre;</t>
  </si>
  <si>
    <r>
      <t>Petite entreprise</t>
    </r>
    <r>
      <rPr>
        <b/>
        <vertAlign val="superscript"/>
        <sz val="10"/>
        <color rgb="FF000000"/>
        <rFont val="Scotia Legal"/>
        <family val="2"/>
      </rPr>
      <t>2</t>
    </r>
  </si>
  <si>
    <r>
      <t>Prêts aux petites entreprises (Canada)</t>
    </r>
    <r>
      <rPr>
        <vertAlign val="superscript"/>
        <sz val="10"/>
        <color theme="1"/>
        <rFont val="Scotia Legal"/>
        <family val="2"/>
      </rPr>
      <t>3</t>
    </r>
  </si>
  <si>
    <t>% de croissance annuelle de la valeur autorisée</t>
  </si>
  <si>
    <t>Prêts aux petites entreprises (Canada)</t>
  </si>
  <si>
    <t>Nombres de prêts et autres facilités en cours (Canada)</t>
  </si>
  <si>
    <t>Services bancaires sans frais ou à frais modiques</t>
  </si>
  <si>
    <t>Nombre total de comptes sans frais de Colpatria (Cuenta Cero, Colombie)</t>
  </si>
  <si>
    <t>en milliers, cumulés</t>
  </si>
  <si>
    <t>Comptes ScotiaZero du Chili</t>
  </si>
  <si>
    <t xml:space="preserve">Cuenta Única Digital du Mexique (compte numérique unique) </t>
  </si>
  <si>
    <t>1. En 2023, nous avons dépassé notre cible, soit 14 %, en mettant l’accent sur l’approfondissement des relations avec les clients et sur la satisfaction de la clientèle.</t>
  </si>
  <si>
    <t>2. Jusqu’en 2022, les données sur les petites entreprises étaient présentées au 30 septembre de chaque année en raison des méthodes de présentation internes. Pour 2023, les données sont rapportées au 31 octobre afin de s’aligner sur l’exercice de la Banque Scotia.</t>
  </si>
  <si>
    <t>3. En 2023, les conditions économiques découlant des hausses des taux d’intérêt ont eu une incidence sur le comportement des clients, ce qui a entraîné une baisse de la demande de crédit. L’augmentation de la croissance des petites entreprises en 2022 s’explique, entre autres, par la demande accrue de crédit, l’attention accrue portée aux secteurs des soins de santé, etc. En 2020, la croissance a été touchée par la pandémie de COVID-19. D’après Statistique Canada (novembre 2020), 47,2 % des entreprises comptant de 1 à 4 employés, 43,4 % des entreprises comptant de 5 à 19 employés et 34,3 % des entreprises comptant de 20 à 99 employés ont indiqué qu’elles n’avaient pas la capacité de s’endetter davantage. Le résultat de 2019 ci-dessus remplace celui de 8 % indiqué dans le Rapport ESG 2019 en raison du changement de la méthodologie.</t>
  </si>
  <si>
    <r>
      <t>Sondage sur la satisfaction de la clientèle</t>
    </r>
    <r>
      <rPr>
        <b/>
        <vertAlign val="superscript"/>
        <sz val="10"/>
        <color rgb="FFFFFFFF"/>
        <rFont val="Scotia"/>
        <family val="2"/>
      </rPr>
      <t>1</t>
    </r>
  </si>
  <si>
    <r>
      <t>Invitations aux sondages envoyées aux particuliers</t>
    </r>
    <r>
      <rPr>
        <vertAlign val="superscript"/>
        <sz val="10"/>
        <color theme="1"/>
        <rFont val="Scotia Legal"/>
        <family val="2"/>
      </rPr>
      <t>2</t>
    </r>
  </si>
  <si>
    <t>milliers</t>
  </si>
  <si>
    <t xml:space="preserve">Suivis téléphoniques aux particuliers par les employés </t>
  </si>
  <si>
    <t>Invitations envoyées aux clients commerciaux</t>
  </si>
  <si>
    <t>Suivis téléphoniques aux clients commerciaux par les employés</t>
  </si>
  <si>
    <t xml:space="preserve">1. Certains chiffres sont retraités pour les exercices antérieurs afin d’inclure uniquement les invitations envoyées qui ont été reçues avec succès par un client. </t>
  </si>
  <si>
    <t xml:space="preserve">2. Les chiffres sont arrondis. </t>
  </si>
  <si>
    <t>Tableaux de données du Bilan des contributions communautaires 2023 de la Banque Scotia (Canada)</t>
  </si>
  <si>
    <r>
      <t>Emploi au Canada</t>
    </r>
    <r>
      <rPr>
        <b/>
        <vertAlign val="superscript"/>
        <sz val="11"/>
        <color rgb="FFFFFFFF"/>
        <rFont val="Scotia"/>
        <family val="2"/>
      </rPr>
      <t>1</t>
    </r>
  </si>
  <si>
    <t>Province et territoire</t>
  </si>
  <si>
    <t>Alberta</t>
  </si>
  <si>
    <t>Colombie-Britannique</t>
  </si>
  <si>
    <t>Manitoba</t>
  </si>
  <si>
    <t>Nouveau-Brunswick</t>
  </si>
  <si>
    <t>Terre-Neuve-et-Labrador</t>
  </si>
  <si>
    <t>Territoires du Nord-Ouest</t>
  </si>
  <si>
    <t>Nouvelle-Écosse</t>
  </si>
  <si>
    <t>Ontario</t>
  </si>
  <si>
    <t>Île-du-Prince-Édouard</t>
  </si>
  <si>
    <t>Québec</t>
  </si>
  <si>
    <t>Saskatchewan</t>
  </si>
  <si>
    <t>Yukon</t>
  </si>
  <si>
    <t>1. En fonction de l’effectif au 31 octobre 2023. Exclut les employés occasionnels, les étudiants, les stagiaires, les employés en congé, les employés temporaires et les employés de Fonds d’investissement Tangerine Limitée et Banque Tangerine. Pour connaître le nombre d’employés de Tangerine, reportez-vous au Bilan des contributions communautaires 2023 de Tangerine.</t>
  </si>
  <si>
    <t>La Banque Scotia paie divers impôts, y compris des impôts directs sur le revenu prélevés par les gouvernements du Canada et des provinces, ainsi que les gouvernements des pays étrangers où la Banque exerce ses activités, et des impôts indirects.  En 2023, ces impôts ont totalisé 3,8 milliards de dollars et ont représenté 33,8 % du revenu net de la Banque avant impôts sur le revenu, impôts sur le capital et autres impôts pour l’exercice.  Les dépenses totales de tous les niveaux de gouvernement au Canada sont indiquées dans le tableau.
Le tableau 77 à la page 128 du rapport annuel de 2023 de la Banque Scotia donne plus de renseignements sur la charge fiscale de la Banque en 2023 et il est disponible en ligne sur le site Web www.banquescotia.com.</t>
  </si>
  <si>
    <t>Impôts sur le revenu</t>
  </si>
  <si>
    <t>Impôts sur le capital</t>
  </si>
  <si>
    <r>
      <t>Autres impôts</t>
    </r>
    <r>
      <rPr>
        <b/>
        <vertAlign val="superscript"/>
        <sz val="11"/>
        <color rgb="FFC00000"/>
        <rFont val="Scotia Legal"/>
        <family val="2"/>
      </rPr>
      <t>1</t>
    </r>
  </si>
  <si>
    <t>FÉDÉRAL</t>
  </si>
  <si>
    <t>PROVINCIAL</t>
  </si>
  <si>
    <t>Territoires</t>
  </si>
  <si>
    <r>
      <t>Total</t>
    </r>
    <r>
      <rPr>
        <b/>
        <vertAlign val="superscript"/>
        <sz val="10"/>
        <color rgb="FF333333"/>
        <rFont val="Scotia Legal"/>
        <family val="2"/>
      </rPr>
      <t>2</t>
    </r>
  </si>
  <si>
    <t>1. Les autres impôts comprennent les charges sociales, la TPS, la TVH, les taxes municipales et les primes d’assurance-dépôts.
2. Les montants listés dans le tableau comprennent les impôts payés par la Banque Tangerine en 2023. Vous trouverez les montants des impôts de Tangerine pour 2023 dans le Bilan des contributions communautaires de Tangerine.</t>
  </si>
  <si>
    <r>
      <t xml:space="preserve">Financement par emprunt pour les entreprises canadiennes   </t>
    </r>
    <r>
      <rPr>
        <i/>
        <sz val="10"/>
        <color rgb="FFFFFFFF"/>
        <rFont val="Scotia"/>
        <family val="2"/>
      </rPr>
      <t>SASB FN-CB-240a.1</t>
    </r>
  </si>
  <si>
    <t>Niveaux d’autorisation de :</t>
  </si>
  <si>
    <t>0 $ - 24 999 $</t>
  </si>
  <si>
    <t>25 000 $ - 99 999 $</t>
  </si>
  <si>
    <t>100 000 $ - 249 999 $</t>
  </si>
  <si>
    <t>250 000 $ - 499 999 $</t>
  </si>
  <si>
    <t>Autorisé</t>
  </si>
  <si>
    <t>Clients</t>
  </si>
  <si>
    <t>(en milliers de dollars)</t>
  </si>
  <si>
    <t>Colombie-Britannique et Yukon</t>
  </si>
  <si>
    <t>Alberta &amp; TNO **</t>
  </si>
  <si>
    <t>Î.-P.-É</t>
  </si>
  <si>
    <t>Terre-Neuve</t>
  </si>
  <si>
    <t>500 000 $ - 999 999 $</t>
  </si>
  <si>
    <t>1 000 000 $ - 4 999 999 $</t>
  </si>
  <si>
    <t>Plus de 5 000 000 $</t>
  </si>
  <si>
    <t>Alberta, Saskatchewan et TNO ***</t>
  </si>
  <si>
    <t xml:space="preserve"> N.-B., Î.-P.-É., T.-N.-L. et N.-É. * * * *</t>
  </si>
  <si>
    <t xml:space="preserve">Remarque : *Pour des raisons de confidentialité, nous avons combiné ce qui suit : </t>
  </si>
  <si>
    <t xml:space="preserve">   * Territoire du Yukon et la Colombie-Britannique.</t>
  </si>
  <si>
    <t xml:space="preserve">  ** Territoires du Nord-Ouest et l’Alberta</t>
  </si>
  <si>
    <t xml:space="preserve"> ***  Territoires du Nord-Ouest, Saskatchewan et Alberta</t>
  </si>
  <si>
    <t>****  Nouveau-Brunswick, Île-du-Prince-Édouard, Terre-Neuve et Nouvelle-Écosse</t>
  </si>
  <si>
    <t>En raison de l’accent particulier qu’elle met sur les clients et son engagement à améliorer les ventes et les services, la Banque Scotia met à disposition 947 succursales. Avec le nombre de succursales qui ont été fermées, regroupées ou déménagées, nous avons collaboré étroitement avec nos clients et la collectivité pour garantir une transition harmonieuse et continuer à trouver des moyens de satisfaire leurs besoins.</t>
  </si>
  <si>
    <t>Ouvertures de succursales au Canada en 2023</t>
  </si>
  <si>
    <t>Adresse</t>
  </si>
  <si>
    <t>Ville</t>
  </si>
  <si>
    <t xml:space="preserve">Province </t>
  </si>
  <si>
    <t>100-601 Sixth Street*</t>
  </si>
  <si>
    <t>New Westminster</t>
  </si>
  <si>
    <t>BC</t>
  </si>
  <si>
    <t>Unit 202, 345C Latoria Boulevard</t>
  </si>
  <si>
    <t>Victoria</t>
  </si>
  <si>
    <t>Unit 105, 37 Ella Lane</t>
  </si>
  <si>
    <t>Bedford</t>
  </si>
  <si>
    <t>NS</t>
  </si>
  <si>
    <t>Unit J, 3912 Confederation Parkway</t>
  </si>
  <si>
    <t>Mississauga</t>
  </si>
  <si>
    <t>ON</t>
  </si>
  <si>
    <t>5720, boulevard Des Laurentides</t>
  </si>
  <si>
    <t>Laval</t>
  </si>
  <si>
    <t>QC</t>
  </si>
  <si>
    <t>2931, rue Victoria*</t>
  </si>
  <si>
    <t>Lachine</t>
  </si>
  <si>
    <t xml:space="preserve">7175, boulevard Saint-Laurent </t>
  </si>
  <si>
    <t>Montréal</t>
  </si>
  <si>
    <t>191, boulevard Perron Ouest</t>
  </si>
  <si>
    <t xml:space="preserve">New Richmond </t>
  </si>
  <si>
    <t xml:space="preserve">1411, avenue Maguire </t>
  </si>
  <si>
    <t>104-320, rue de Murano</t>
  </si>
  <si>
    <t>Sainte-Julie</t>
  </si>
  <si>
    <t>2315, rue King Ouest</t>
  </si>
  <si>
    <t>Sherbrooke</t>
  </si>
  <si>
    <t>* = Nouvelle succursale à la suite d’un déménagement</t>
  </si>
  <si>
    <t>Succursales fermées à la suite d’un déménagement ou d’un regroupement au Canada en 2023.</t>
  </si>
  <si>
    <t>Déménagement</t>
  </si>
  <si>
    <t xml:space="preserve">2480, rue Provost </t>
  </si>
  <si>
    <t xml:space="preserve">Lachine </t>
  </si>
  <si>
    <t>445 Sixth Street*</t>
  </si>
  <si>
    <t>Regroupement</t>
  </si>
  <si>
    <t>913 1 Avenue NE</t>
  </si>
  <si>
    <t>Calgary</t>
  </si>
  <si>
    <t>AB</t>
  </si>
  <si>
    <t xml:space="preserve">331 Thickwood Boulevard </t>
  </si>
  <si>
    <t>Fort McMurray</t>
  </si>
  <si>
    <t>3609 Shelbourne Street</t>
  </si>
  <si>
    <t>Guichets automatiques installés et retirés au Canada</t>
  </si>
  <si>
    <t>Quantités nettes de guichets automatiques installés* au cours de l’exercice financier 2023</t>
  </si>
  <si>
    <t>Emplacement/Nom</t>
  </si>
  <si>
    <t>Code postal</t>
  </si>
  <si>
    <t>TABER BRANCH</t>
  </si>
  <si>
    <t>4824 53 ST.</t>
  </si>
  <si>
    <t>TABER</t>
  </si>
  <si>
    <t>T1G1W4</t>
  </si>
  <si>
    <t>7-ELEVEN #42159</t>
  </si>
  <si>
    <t>450-3775 202ND AVE SE</t>
  </si>
  <si>
    <t>CALGARY</t>
  </si>
  <si>
    <t>T3B2M3</t>
  </si>
  <si>
    <t>VANCOUVER OUEST</t>
  </si>
  <si>
    <t>1586 MARINE DR</t>
  </si>
  <si>
    <t>V7V1H8</t>
  </si>
  <si>
    <t xml:space="preserve">SIXTH ST ET 6TH AVE </t>
  </si>
  <si>
    <t>100-601 SIXTH STREET</t>
  </si>
  <si>
    <t>NEW WESTMINSTER</t>
  </si>
  <si>
    <t>V3L3C1</t>
  </si>
  <si>
    <t>7-ELEVEN</t>
  </si>
  <si>
    <t>1500 AUSTIN RD</t>
  </si>
  <si>
    <t>COQUITLAM</t>
  </si>
  <si>
    <t>V3K3P7</t>
  </si>
  <si>
    <t xml:space="preserve">ROYAL BAY VILLAGE </t>
  </si>
  <si>
    <t>345C LATORIA BOULEVARD, UNIT 202</t>
  </si>
  <si>
    <t>VICTORIA</t>
  </si>
  <si>
    <t>V9C0S9</t>
  </si>
  <si>
    <t xml:space="preserve">BEDFORD WEST </t>
  </si>
  <si>
    <t>37 ELLA LANE,UNIT 105</t>
  </si>
  <si>
    <t>BEDFORD</t>
  </si>
  <si>
    <t>B4B2J6</t>
  </si>
  <si>
    <t xml:space="preserve">BNS - Cabot Links </t>
  </si>
  <si>
    <t>15933 CENTRAL AVE</t>
  </si>
  <si>
    <t>INVERNESS</t>
  </si>
  <si>
    <t>B0E1X0</t>
  </si>
  <si>
    <t xml:space="preserve">SOMERSET &amp; BRONSON </t>
  </si>
  <si>
    <t>661 SOMERSET ST W</t>
  </si>
  <si>
    <t>OTTAWA</t>
  </si>
  <si>
    <t>K1R5K3</t>
  </si>
  <si>
    <t>Mac’s - 69</t>
  </si>
  <si>
    <t>394 OLIVER ROAD</t>
  </si>
  <si>
    <t>THUNDER BAY</t>
  </si>
  <si>
    <t>P7B2G3</t>
  </si>
  <si>
    <t xml:space="preserve">SCOTIABANK NORTH </t>
  </si>
  <si>
    <t>40 TEMPERANCE ST</t>
  </si>
  <si>
    <t>TORONTO</t>
  </si>
  <si>
    <t>M5H1Y4</t>
  </si>
  <si>
    <t xml:space="preserve">M CITY </t>
  </si>
  <si>
    <t>3912 CONFEDERATION PARKWAY, UNIT J</t>
  </si>
  <si>
    <t>MISSISSAUGA</t>
  </si>
  <si>
    <t>L5B0M7</t>
  </si>
  <si>
    <t xml:space="preserve">AUTEUIL </t>
  </si>
  <si>
    <t>5720, BOULEVARD DES LAURENTIDES</t>
  </si>
  <si>
    <t>LAVAL</t>
  </si>
  <si>
    <t>H7K2K2</t>
  </si>
  <si>
    <t xml:space="preserve">SAINT LAURENT </t>
  </si>
  <si>
    <t>7175, BOULEVARD SAINT-LAURENT</t>
  </si>
  <si>
    <t>MONTRÉAL</t>
  </si>
  <si>
    <t>H2S0B2</t>
  </si>
  <si>
    <t xml:space="preserve">NEW RICHMOND </t>
  </si>
  <si>
    <t>191, BOULEVARD PERRON OUEST, UNITÉ B</t>
  </si>
  <si>
    <t>NEW RICHMOND</t>
  </si>
  <si>
    <t>G0C2B0</t>
  </si>
  <si>
    <t>Couche-Tard - 707</t>
  </si>
  <si>
    <t>825 MAISONNEUVE</t>
  </si>
  <si>
    <t>GRANBY</t>
  </si>
  <si>
    <t>J2J1S5</t>
  </si>
  <si>
    <t xml:space="preserve">SAINTE-JULIE </t>
  </si>
  <si>
    <t>101-320, rue de Murano</t>
  </si>
  <si>
    <t>SAINTE-JULIE</t>
  </si>
  <si>
    <t>J3E0C6</t>
  </si>
  <si>
    <t xml:space="preserve">MAGUIRE </t>
  </si>
  <si>
    <t>1411, AVENUE MAGUIRE</t>
  </si>
  <si>
    <t>QUÉBEC</t>
  </si>
  <si>
    <t>G1T0B1</t>
  </si>
  <si>
    <t xml:space="preserve">SHERBROOKE </t>
  </si>
  <si>
    <t>2315, RUE KING OUEST</t>
  </si>
  <si>
    <t>SHERBROOKE</t>
  </si>
  <si>
    <t>J1J2G2</t>
  </si>
  <si>
    <t xml:space="preserve">LACHINE </t>
  </si>
  <si>
    <t>2931, RUE VICTORIA</t>
  </si>
  <si>
    <t>LACHINE</t>
  </si>
  <si>
    <t>H8S1Z4</t>
  </si>
  <si>
    <t>COUCHE-TARD - 222</t>
  </si>
  <si>
    <t>8051, RUE GEORGE</t>
  </si>
  <si>
    <t>LASALLE</t>
  </si>
  <si>
    <t>H8P3S5</t>
  </si>
  <si>
    <t xml:space="preserve">* Les renseignements ci-dessus ne relèvent que la quantité nette d’installations. Ainsi, si un guichet a été installé et retiré ou vice-versa à la même adresse au cours de l’exercice financier, cette information ne sera pas mentionnée dans le rapport. </t>
  </si>
  <si>
    <t>Quantités nettes de guichets automatiques retirés* au cours de l’exercice financier 2023</t>
  </si>
  <si>
    <t>7-ELEVEN #38543</t>
  </si>
  <si>
    <t>10238, 103 - 112 STREET NW</t>
  </si>
  <si>
    <t>EDMONTON</t>
  </si>
  <si>
    <t>T5J0Y8</t>
  </si>
  <si>
    <t>7-ELEVEN #38558</t>
  </si>
  <si>
    <t>435 4TH AVE SOUTH WEST STE 101</t>
  </si>
  <si>
    <t>T2P3A8</t>
  </si>
  <si>
    <t>7-ELEVEN #38287</t>
  </si>
  <si>
    <t>6545A, 99 STREET</t>
  </si>
  <si>
    <t>T6E3P5</t>
  </si>
  <si>
    <t>2803 MILLWOODS RD.</t>
  </si>
  <si>
    <t>T6K4A9</t>
  </si>
  <si>
    <t>THICKWOOD HEIGHTS</t>
  </si>
  <si>
    <t>331 THICKWOOD BLVD.</t>
  </si>
  <si>
    <t>FORT MCMURRAY</t>
  </si>
  <si>
    <t>T9H4V2</t>
  </si>
  <si>
    <t xml:space="preserve">THE BRIDGES </t>
  </si>
  <si>
    <t>913 1 AVE NE</t>
  </si>
  <si>
    <t>T2E2L3</t>
  </si>
  <si>
    <t>4001 MACLEOD TRAIL S/W</t>
  </si>
  <si>
    <t>T2G2R6</t>
  </si>
  <si>
    <t>11528 107TH AVENUE NW</t>
  </si>
  <si>
    <t>T5H0Y7</t>
  </si>
  <si>
    <t>321 TRANS CANADA HWY.</t>
  </si>
  <si>
    <t>DUNCAN</t>
  </si>
  <si>
    <t>V9L3R3</t>
  </si>
  <si>
    <t>910 GOVERNMENT ST.</t>
  </si>
  <si>
    <t>V8W1X3</t>
  </si>
  <si>
    <t>1596 20TH AVE</t>
  </si>
  <si>
    <t>PRINCE GEORGE</t>
  </si>
  <si>
    <t>V2L4B5</t>
  </si>
  <si>
    <t>477 NORTH TERMINAL AVE.</t>
  </si>
  <si>
    <t>NANAIMO</t>
  </si>
  <si>
    <t>V9S4J8</t>
  </si>
  <si>
    <t>3304 KINGSWAY</t>
  </si>
  <si>
    <t>VANCOUVER</t>
  </si>
  <si>
    <t>V5R5K7</t>
  </si>
  <si>
    <t xml:space="preserve">SHELBOURNE&amp;CEDAR HILL </t>
  </si>
  <si>
    <t>3609 SHELBOURNE ST.</t>
  </si>
  <si>
    <t>V8P4H1</t>
  </si>
  <si>
    <t>SIXTH &amp; FIFTH</t>
  </si>
  <si>
    <t>445 SIXTH ST</t>
  </si>
  <si>
    <t>V3L3B1</t>
  </si>
  <si>
    <t>904 YATES ST.</t>
  </si>
  <si>
    <t>V8V3M2</t>
  </si>
  <si>
    <t>4010 200TH ST.</t>
  </si>
  <si>
    <t>LANGLEY</t>
  </si>
  <si>
    <t>V3A1K7</t>
  </si>
  <si>
    <t>2092 EAST HASTINGS ST.</t>
  </si>
  <si>
    <t>V5L1T9</t>
  </si>
  <si>
    <t>7-Eleven #37848</t>
  </si>
  <si>
    <t>3205 ARBUTUS ST</t>
  </si>
  <si>
    <t>V6J3Z4</t>
  </si>
  <si>
    <t>MTS Centre - niveau 2</t>
  </si>
  <si>
    <t>300 PORTAGE AVENUE</t>
  </si>
  <si>
    <t>WINNIPEG</t>
  </si>
  <si>
    <t>MB</t>
  </si>
  <si>
    <t>R3C5S4</t>
  </si>
  <si>
    <t>Home Hardware</t>
  </si>
  <si>
    <t>88 HARBOUR DR</t>
  </si>
  <si>
    <t>TREPASSEY</t>
  </si>
  <si>
    <t>NL</t>
  </si>
  <si>
    <t>A0A4B0</t>
  </si>
  <si>
    <t>WESTVILLE</t>
  </si>
  <si>
    <t>1804 MAIN STREET</t>
  </si>
  <si>
    <t>B0K1S0</t>
  </si>
  <si>
    <t>Quickie #28</t>
  </si>
  <si>
    <t>1034 PLEASANT PARK DR</t>
  </si>
  <si>
    <t>K1G2A1</t>
  </si>
  <si>
    <t>2585 WYANDOTTE ST. W</t>
  </si>
  <si>
    <t>WINDSOR</t>
  </si>
  <si>
    <t>N9B1K6</t>
  </si>
  <si>
    <t>BALMERTOWN</t>
  </si>
  <si>
    <t>#11 DEXTER</t>
  </si>
  <si>
    <t>P0V1C0</t>
  </si>
  <si>
    <t>Metro Thunder Bay</t>
  </si>
  <si>
    <t>640 RIVER STREET</t>
  </si>
  <si>
    <t>P7A3S4</t>
  </si>
  <si>
    <t>300 CONSILIUM PLACE</t>
  </si>
  <si>
    <t>SCARBOROUGH</t>
  </si>
  <si>
    <t>M1H3G2</t>
  </si>
  <si>
    <t>COUCHE-TARD BDCT0311</t>
  </si>
  <si>
    <t>3985, RUE BEAUBIEN EST</t>
  </si>
  <si>
    <t>H1X1H5</t>
  </si>
  <si>
    <t>Couche-Tard - 325</t>
  </si>
  <si>
    <t>8275, BOULEVARD SAINT-LAURENT</t>
  </si>
  <si>
    <t>H2P2M1</t>
  </si>
  <si>
    <t>PROVOST &amp; 25TH</t>
  </si>
  <si>
    <t>2480, RUE PROVOST</t>
  </si>
  <si>
    <t>H8S1P9</t>
  </si>
  <si>
    <t>Couche-Tard - 132</t>
  </si>
  <si>
    <t>2100, BOULEVARD CURÉ LABELLE</t>
  </si>
  <si>
    <t>H7T1R1</t>
  </si>
  <si>
    <t xml:space="preserve">* Les renseignements ci-dessus ne relèvent que la quantité nette de désinstallations. Ainsi, si un guichet a été installé et retiré ou vice-versa à la même adresse au cours de l’exercice financier, cette information ne sera pas mentionnée dans le rapport. De même, si un emplacement avait trois anciens GAB désinstallés et deux nouveaux GAB installés, le rapport ci-dessus ne comprendra que la désinstallation nette d’un seul GAB. </t>
  </si>
  <si>
    <t>Index du Task Force on Climate-related Financial Disclosures</t>
  </si>
  <si>
    <t>Le Groupe de travail sur l’information financière relative aux changements climatiques (GIFCC) a été mis sur pied en 2017 afin de fournir un cadre de référence pour le rapport volontaire pour aider les organisations à communiquer les risques et occasions liés aux changements climatiques, à soutenir la transparence du marché et à éclairer les décisions en matière de capital. L’IFRS 1 et
l’IFRS 2 comprennent toutes les recommandations du GIFCC, et lors de la publication de ces deux normes IFRS en juin 2023, le Conseil de stabilité financière a demandé à l’International Financial Reporting Standards Foundation (IFRS) de reprendre le mandat du GIFCC à compter de 2024. Le GIFCC a été officiellement dissous en novembre 2023. La Banque Scotia surveille l’évolution des normes et des attentes relatives à l’information sur les changements climatiques, notamment l’IFRS 2, la CSRD et le BSIF B-2, et adaptera son information financière pour répondre aux nouvelles exigences au fil du temps.</t>
  </si>
  <si>
    <r>
      <t xml:space="preserve">Cette année, la Banque Scotia a publié son premier </t>
    </r>
    <r>
      <rPr>
        <sz val="10"/>
        <rFont val="Scotia Legal"/>
        <family val="2"/>
      </rPr>
      <t>rapport sur le climat</t>
    </r>
    <r>
      <rPr>
        <sz val="10"/>
        <color rgb="FF333333"/>
        <rFont val="Scotia Legal"/>
        <family val="2"/>
      </rPr>
      <t xml:space="preserve"> qui renferme de l’information relative aux changements climatiques conforme aux recommandations du TCFD. Cette information figure également dans notre rapport annuel 2023 et dans le rapport ESG 2023. </t>
    </r>
  </si>
  <si>
    <t xml:space="preserve">La Banque Scotia remplit également le rapport CDP chaque année, publié sur le site Web du CDP. </t>
  </si>
  <si>
    <t>Thèmes et domaines</t>
  </si>
  <si>
    <t>SOMMAIRE DES PROGRÈS DE 2023</t>
  </si>
  <si>
    <t>Rapport ESG 2023.</t>
  </si>
  <si>
    <t>Corpus de donnée ESG 2023</t>
  </si>
  <si>
    <t>Rapport annuel 2023</t>
  </si>
  <si>
    <t>Gouvernance</t>
  </si>
  <si>
    <t>a. Supervision par le conseil d’administration des risques et des occasions liés aux changements climatiques</t>
  </si>
  <si>
    <t xml:space="preserve">Le conseil d’administration supervise la stratégie environnementale, sociale et de gouvernance (ESG) de la Banque, surveille l’exécution de cette stratégie par la direction et, par l’intermédiaire des comités du conseil, examine les incidences, les risques, les initiatives et les rapports connexes. </t>
  </si>
  <si>
    <t>p. 16</t>
  </si>
  <si>
    <t>p. 12-15</t>
  </si>
  <si>
    <t>p. 74, 110</t>
  </si>
  <si>
    <t>Le conseil d’administration a revu, entre autres, l’objectif de réduction de l’intensité des émissions de 2030 pour les fabricants d’automobiles.</t>
  </si>
  <si>
    <t>b. Rôle de la direction dans l’évaluation et la gestion des risques et des occasions liés aux changements climatiques</t>
  </si>
  <si>
    <t>Le conseil communique avec le président et chef de la direction, le chef de groupe et le chef de la gestion des risques (chef de la gestion des risques) et reçoit des rapports et des mises à jour sur les questions liées aux changements climatiques.</t>
  </si>
  <si>
    <t>p. 16-19</t>
  </si>
  <si>
    <t>p. 74-75, 110</t>
  </si>
  <si>
    <r>
      <t>Les quatre comités de gestion de la Banque dirigent la mise en œuvre quotidienne de nos objectifs climatiques, y compris le comité du risque opérationnel, le comité ESG de l’entreprise,</t>
    </r>
    <r>
      <rPr>
        <vertAlign val="superscript"/>
        <sz val="10"/>
        <rFont val="Scotia Legal"/>
        <family val="2"/>
      </rPr>
      <t>1</t>
    </r>
    <r>
      <rPr>
        <sz val="10"/>
        <rFont val="Scotia Legal"/>
        <family val="2"/>
      </rPr>
      <t xml:space="preserve"> le comité de communication de l’information et le comité sur les investissements communautaires.</t>
    </r>
  </si>
  <si>
    <t>Stratégie</t>
  </si>
  <si>
    <t>a. Risques et occasions liés aux changements climatiques</t>
  </si>
  <si>
    <t>La mise à jour des objectifs sur le climat à l’échelle de la Banque vise à tenir compte des risques et des occasions liés aux changements climatiques à court, à moyen et à long terme.</t>
  </si>
  <si>
    <t>p. 50</t>
  </si>
  <si>
    <t>p. 24</t>
  </si>
  <si>
    <t>p. 110</t>
  </si>
  <si>
    <t>La Banque mesure et évalue les risques liés aux changements climatiques et continue de les intégrer dans ses portefeuilles de prêts et, dans le cadre de l’établissement d’un Plan de transition climatique, elle intégrera ces risques dans sa stratégie d’entreprise, ses processus internes et sa prise de décisions à l’échelle de la Banque.</t>
  </si>
  <si>
    <t>b. Incidence des risques et des occasions liés aux changements climatiques</t>
  </si>
  <si>
    <t>Dans le cadre de nos objectifs renouvelés en matière de changements climatiques, plus particulièrement le pilier Financer des solutions climatiques, l’équipe de financement durable de la Banque et l’Initiative sur les technologies d’énergie propre soutiennent nos clients dans la réalisation de leurs propres projets et objectifs liés aux changements climatiques.</t>
  </si>
  <si>
    <r>
      <t>p. </t>
    </r>
    <r>
      <rPr>
        <sz val="10"/>
        <rFont val="Scotia Legal"/>
      </rPr>
      <t xml:space="preserve"> 24-42</t>
    </r>
  </si>
  <si>
    <r>
      <t>La Banque a finalisé son Cadre financier lié au climat, cadre qui définit les produits et services compris dans notre cible de 350 milliards de dollars</t>
    </r>
    <r>
      <rPr>
        <vertAlign val="superscript"/>
        <sz val="10"/>
        <rFont val="Scotia Legal"/>
        <family val="2"/>
      </rPr>
      <t>2</t>
    </r>
    <r>
      <rPr>
        <sz val="10"/>
        <rFont val="Scotia Legal"/>
        <family val="2"/>
      </rPr>
      <t xml:space="preserve"> et qui est entré en vigueur le 1ᵉʳ novembre 2023.</t>
    </r>
  </si>
  <si>
    <t>Au cours de l’exercice 2023, la Banque a continué d’élaborer et de mettre à l’essai une note interne détaillée, dans le cadre de notre processus de souscription, en vue de générer une méthode normalisée d’évaluation des objectifs de zéro émission nette et des plans de transition de nos clients (la « note d’alignement à la carboneutralité »). Dans le cadre du projet pilote, la Banque examine un certain nombre de recommandations visant à améliorer la fonctionnalité et la portée de la note d’alignement à la carboneutralité (pour plus de renseignements, veuillez consulter la page 28 du présent rapport).</t>
  </si>
  <si>
    <t>La Banque Scotia prévoit publier la première version de son plan de transition climatique d’ici la fin de l’exercice 2024, plan qui décrira comment les objectifs de carboneutralité et autres objectifs liés aux changements climatiques sont intégrés à la prise de décisions pertinentes à l’échelle de la Banque.</t>
  </si>
  <si>
    <t>c. Résilience de la stratégie d’entreprise en fonction des différents scénarios liés aux changements climatiques</t>
  </si>
  <si>
    <t>Au cours de l’exercice 2023, notre analyse de scénarios climatiques a porté sur l’évaluation des risques de crédit liés à nos portefeuilles de prêts autres qu’aux particuliers et de prêts aux particuliers.</t>
  </si>
  <si>
    <t>p. 51-53</t>
  </si>
  <si>
    <r>
      <t>Notre analyse des risques dans le segment autres que les particuliers tient compte de l’exposition aux risques de transition et aux risques physiques chroniques et aigus. Les méthodologies continuent d’évoluer et se concentrent sur la prévision du risque de crédit à court terme (2025), à moyen terme (2030) et à long terme (2050), à l’échelle de la Banque, à l’aide de quatre scénarios du Réseau pour le verdissement du système financier des banques centrales et des superviseurs financiers :</t>
    </r>
    <r>
      <rPr>
        <vertAlign val="superscript"/>
        <sz val="10"/>
        <rFont val="Scotia Legal"/>
        <family val="2"/>
      </rPr>
      <t>3</t>
    </r>
    <r>
      <rPr>
        <sz val="10"/>
        <rFont val="Scotia Legal"/>
        <family val="2"/>
      </rPr>
      <t xml:space="preserve"> contributions déterminées à l’échelle nationale,</t>
    </r>
    <r>
      <rPr>
        <vertAlign val="superscript"/>
        <sz val="10"/>
        <rFont val="Scotia Legal"/>
        <family val="2"/>
      </rPr>
      <t>4</t>
    </r>
    <r>
      <rPr>
        <sz val="10"/>
        <rFont val="Scotia Legal"/>
        <family val="2"/>
      </rPr>
      <t xml:space="preserve"> des politiques actuelles,</t>
    </r>
    <r>
      <rPr>
        <vertAlign val="superscript"/>
        <sz val="10"/>
        <rFont val="Scotia Legal"/>
        <family val="2"/>
      </rPr>
      <t>5</t>
    </r>
    <r>
      <rPr>
        <sz val="10"/>
        <rFont val="Scotia Legal"/>
        <family val="2"/>
      </rPr>
      <t xml:space="preserve"> de la transition retardée</t>
    </r>
    <r>
      <rPr>
        <vertAlign val="superscript"/>
        <sz val="10"/>
        <rFont val="Scotia Legal"/>
        <family val="2"/>
      </rPr>
      <t>6</t>
    </r>
    <r>
      <rPr>
        <sz val="10"/>
        <rFont val="Scotia Legal"/>
        <family val="2"/>
      </rPr>
      <t xml:space="preserve"> et de la carboneutralité d’ici 2050</t>
    </r>
    <r>
      <rPr>
        <vertAlign val="superscript"/>
        <sz val="10"/>
        <rFont val="Scotia Legal"/>
        <family val="2"/>
      </rPr>
      <t>7.</t>
    </r>
  </si>
  <si>
    <t>L’analyse des scénarios climatiques pour notre portefeuille de prêts aux particuliers était axée sur le risque physique. L’analyse initiale de notre portefeuille de prêts aux particuliers au Canada était axée sur l’examen des changements des risques d’inondations fluviales; nous travaillons à élargir notre champ d’action afin d’inclure un ensemble plus étendu de risques physiques aigus et chroniques, comme le risque d’incendies de forêt, le risque de cyclone, les risques liés à l’élévation du niveau de la mer et le risque de transition.</t>
  </si>
  <si>
    <r>
      <t>La Banque a participé au GIFCC et au programme de gestion des risques liés aux changements climatiques de l’Initiative financière du Programme des Nations Unies pour l’environnement (PNUE IF)</t>
    </r>
    <r>
      <rPr>
        <vertAlign val="superscript"/>
        <sz val="10"/>
        <rFont val="Scotia Legal"/>
        <family val="2"/>
      </rPr>
      <t>8</t>
    </r>
    <r>
      <rPr>
        <sz val="10"/>
        <rFont val="Scotia Legal"/>
        <family val="2"/>
      </rPr>
      <t>, ce qui nous ayant permis d’améliorer notre capacité à évaluer les risques de transition et les risques physiques liés aux changements climatiques dans notre portefeuille de prêts.</t>
    </r>
  </si>
  <si>
    <t>Gestion des risques</t>
  </si>
  <si>
    <t>a. Processus de définition et d’évaluation des risques liés aux changements climatiques
b. Processus de gestion des risques liés aux changements climatiques</t>
  </si>
  <si>
    <t xml:space="preserve">La Banque a mis au point ou est en voie de mettre au point des outils pour évaluer les considérations climatiques en fonction d’autres types de risques : </t>
  </si>
  <si>
    <t>p. 18, 50</t>
  </si>
  <si>
    <t>p. 47-50</t>
  </si>
  <si>
    <t>p. 77-79, 81, 109-111</t>
  </si>
  <si>
    <t>En ce qui a trait au risque de crédit, il existe une évaluation obligatoire des risques liés aux changements climatiques (« ERCC ») qui sert à évaluer le risque de crédit lié aux changements climatiques pour l’ensemble de notre portefeuille de prêts autres qu’aux particuliers. Nous nous efforçons d’utiliser l’analyse de scénarios climatiques pour projeter les incidences du crédit sur notre portefeuille de prêts aux entreprises à court, à moyen et à long terme, selon divers scénarios climatiques.</t>
  </si>
  <si>
    <t>En ce qui a trait au risque de marché et au risque de liquidité, nous élaborons un plan visant à évaluer les incidences des scénarios de stress physique et de transition climatique.</t>
  </si>
  <si>
    <t>En ce qui concerne le risque juridique et réglementaire, un processus a été mis en place pour évaluer les caractéristiques de durabilité des opérations de crédit afin d’atténuer le risque lié au blanchiment d’argent.</t>
  </si>
  <si>
    <t>Pour ce qui est du risque opérationnel, des processus sont en place pour évaluer l’incidence des risques physiques et nous intégrons les phénomènes météorologiques extrêmes à notre programme de résilience opérationnelle.</t>
  </si>
  <si>
    <t>La Banque a mis à jour sa carte de pointage afin de mieux comprendre la sensibilité de chaque secteur au risque physique et au risque de transition dans l’ensemble de son portefeuille de prêts autres qu’aux particuliers.</t>
  </si>
  <si>
    <t>c. Intégration des risques liés aux changements climatiques à la gestion globale des risques</t>
  </si>
  <si>
    <t>Le risque ESG est un risque principal du cadre de gestion du risque à l’échelle de la Banque; le risque climatique est une sous-catégorie du risque ESG.</t>
  </si>
  <si>
    <t>p. 45-46</t>
  </si>
  <si>
    <t>p. 74-79, 81, 109-111</t>
  </si>
  <si>
    <t>Les risques ESG sont gérés conformément aux cinq éléments clés du cadre de gestion du risque : la gouvernance des risques, l’appétit pour le risque, les outils de gestion des risques, l’identification et l’évaluation des risques et la culture de gestion des risques. Cela comprend une mesure composite de l’appétit pour le risque ESG qui intègre les sous-mesures liées aux changements climatiques et qui est présentée au comité du risque du conseil d’administration chaque trimestre.</t>
  </si>
  <si>
    <t>Paramètres et cibles</t>
  </si>
  <si>
    <t>a. Paramètres d’évaluation des risques et des occasions liés aux changements climatiques utilisés par l’organisation</t>
  </si>
  <si>
    <t>La Banque utilise une série de mesures pour surveiller notre rendement par rapport aux trois piliers de nos objectifs renouvelés en matière de changements climatiques, en présentant le rendement d’un exercice à l’autre en ce qui a trait au financement des solutions climatiques, aux progrès vers la carboneutralité et à la réduction de nos émissions.</t>
  </si>
  <si>
    <t>p. 18, 36-55, 102-109</t>
  </si>
  <si>
    <t>p. 56-57</t>
  </si>
  <si>
    <t>p. 12, 111</t>
  </si>
  <si>
    <r>
      <rPr>
        <b/>
        <sz val="10"/>
        <rFont val="Scotia Legal"/>
        <family val="2"/>
      </rPr>
      <t>Financer les solutions climatiques</t>
    </r>
    <r>
      <rPr>
        <sz val="10"/>
        <rFont val="Scotia Legal"/>
        <family val="2"/>
      </rPr>
      <t xml:space="preserve">
- 350 G$ en financement lié aux changements climatiques d’ici 2030</t>
    </r>
  </si>
  <si>
    <r>
      <rPr>
        <b/>
        <sz val="10"/>
        <rFont val="Scotia Legal"/>
        <family val="2"/>
      </rPr>
      <t>Réduire nos propres émissions</t>
    </r>
    <r>
      <rPr>
        <sz val="10"/>
        <rFont val="Scotia Legal"/>
        <family val="2"/>
      </rPr>
      <t xml:space="preserve">
- Portées 1 et 2 absolues et certaines catégories de portée 3 (catégories 3 et 6 — activités liées au carburant et à l’énergie, transport aérien d’affaires)
- Prix interne du carbone
- Intensité des GES par employé</t>
    </r>
  </si>
  <si>
    <r>
      <rPr>
        <b/>
        <sz val="10"/>
        <rFont val="Scotia Legal"/>
        <family val="2"/>
      </rPr>
      <t>Progresser vers la carboneutralité</t>
    </r>
    <r>
      <rPr>
        <sz val="10"/>
        <rFont val="Scotia Legal"/>
        <family val="2"/>
      </rPr>
      <t xml:space="preserve">
- Émissions financées 
- Émissions d’intensité physique 
- Exposition au crédit de la Banque aux actifs liés au carbone
- Carte de pointage (tient compte des risques physiques et des risques de transition)</t>
    </r>
  </si>
  <si>
    <t>b. Émissions de gaz à effet de serre (GES) des types 1, 2 et 3 et risques connexes</t>
  </si>
  <si>
    <t>En ce qui concerne les émissions liées à l’exploitation, nous présentons nos émissions des types 1 et 2 et certaines catégories d’émissions de type 3.</t>
  </si>
  <si>
    <t>p. 51, 105-106</t>
  </si>
  <si>
    <t>Environnement, tableaux de données sur les émissions de GES</t>
  </si>
  <si>
    <t>p. 59-63,66-68</t>
  </si>
  <si>
    <t xml:space="preserve">Nous continuons de présenter nos émissions financées absolues pour nos secteurs prioritaires initiaux pour 2021 : Pétrole et gaz, électricité et services publics, agriculture et prêts hypothécaires résidentiels. </t>
  </si>
  <si>
    <t>La Banque a apporté un certain nombre de mises à jour à ses méthodes de financement des émissions en vue d’une certification limitée future et, afin d’assurer la comparabilité d’un exercice à l’autre, elle a retraité ses méthodes de financement absolu des émissions pour les secteurs suivants : Pétrole et gaz, électricité et services publics, agriculture, prêts hypothécaires résidentiels.</t>
  </si>
  <si>
    <t>c. Cibles de gestion et de rendement en matière de risques et d’occasions liés aux changements climatiques utilisées par l’organisation et résultats par rapport à ces cibles</t>
  </si>
  <si>
    <t>Au cours de l’exercice 2023, nous avons établi un objectif intermédiaire de réduction de l’intensité des émissions dans le secteur de la fabrication automobile (réduction de 36 % d’ici
2030 par rapport à notre niveau de référence de 2019).</t>
  </si>
  <si>
    <t>p. 47-52, 105-108</t>
  </si>
  <si>
    <t>p. 64-68</t>
  </si>
  <si>
    <t>p. 111</t>
  </si>
  <si>
    <t>En 2023, nous avons haussé notre cible mondiale de réduction des émissions absolues de GES des portées 1 et 3 de 2 % à 35 % d’ici 40 par rapport à l’année de référence 2030.</t>
  </si>
  <si>
    <t>Nous continuons de faire état de nos cibles intermédiaires de réduction de l’intensité des émissions pour nos secteurs Pétrole et gaz et Énergie et Services publics.</t>
  </si>
  <si>
    <t>1. Le mandat du comité ESG d’entreprise, en ce qui a trait aux questions liées aux changements climatiques, a été transféré au comité directeur sur la transition climatique lors de la création de ce dernier au cours de l’exercice 2024.</t>
  </si>
  <si>
    <t>2. Le Cadre financier lié au climat est applicable depuis le 1ᵉʳ novembre 2023.</t>
  </si>
  <si>
    <t>3. Le Réseau pour le verdissement du système financier des banques centrales et des superviseurs financiers (Network of Central Banks and Supervisors for Greening the Financial System) (NGFS) a pour objectif de contribuer à renforcer la réponse mondiale requise pour atteindre les objectifs de l’Accord de Paris, d’améliorer le rôle du système financier dans la gestion des risques et de mobiliser des capitaux pour des investissements verts et à faible émission de carbone dans le contexte plus large d’un développement durable.</t>
  </si>
  <si>
    <t>4. Les pays signataires de l’Accord de Paris sont censés établir des contributions déterminées au niveau national (CDN) qui reflètent les efforts déployés par chaque pays pour réduire les émissions nationales et s’adapter aux impacts du changement climatique. Dans le contexte des scénarios du NGFS, le scénario CDN suppose que les CDN conditionnelles actuellement promises sont pleinement mises en œuvre et que les objectifs respectifs en matière d’énergie et d’émissions en 2025 et 2030 sont atteints dans tous les pays. Pour plus de renseignements, veuillez consulter le Portail des scénarios du NGFS, ainsi que la section Gestion des risques du rapport sur le climat (p. xx).</t>
  </si>
  <si>
    <r>
      <t>5.</t>
    </r>
    <r>
      <rPr>
        <vertAlign val="superscript"/>
        <sz val="8"/>
        <rFont val="Scotia Legal"/>
        <family val="2"/>
      </rPr>
      <t xml:space="preserve"> </t>
    </r>
    <r>
      <rPr>
        <sz val="8"/>
        <rFont val="Scotia Legal"/>
        <family val="2"/>
      </rPr>
      <t>Les politiques actuelles supposent que seules les politiques actuellement mises en œuvre sont maintenues, ce qui entraîne des risques physiques élevés. Pour plus de renseignements, veuillez consulter le Portail des scénarios du NGFS, ainsi que la section Gestion des risques du rapport sur le climat (p. xx).</t>
    </r>
  </si>
  <si>
    <t>6. Le scénario de retard de la transition suppose que les émissions annuelles ne diminueront pas avant 2030, que des politiques rigoureuses sont nécessaires pour limiter le réchauffement à moins de 2°C et que les émissions négatives sont limitées. Pour plus de renseignements, veuillez consulter le Portail des scénarios du NGFS, ainsi que la section Gestion des risques du rapport sur le climat (p. xx).</t>
  </si>
  <si>
    <t>7. La carboneutralité d’ici 2050 vise à limiter le réchauffement planétaire à 1,5 °C grâce à des politiques climatiques strictes et à l’innovation, dans le but d’atteindre des émissions nettes globales de CO2 nulles autour de 2050. Pour plus de renseignements, veuillez consulter le Portail des scénarios du NGFS, ainsi que la section Gestion des risques du rapport sur le climat (p. xx).</t>
  </si>
  <si>
    <t>8. Depuis 2017, l’Initiative financière du Programme des Nations Unies pour l’environnement (PNUE IF) sur le risque climatique et le GIFCC travaillent à l’élaboration de pratiques visant à identifier, mesurer, communiquer et gérer le risque climatique dans le secteur financier.</t>
  </si>
  <si>
    <t>Index du Sustainability Accounting Standards Board</t>
  </si>
  <si>
    <t>Cet index dresse la liste des déclarations sur les enjeux ESG de la Banque Scotia qui se rapportent aux normes définies par le Sustainability Accounting Standards Board (SASB) auxquelles la Banque souscrit volontairement. C’est dans son rapport ESG 2019 que la Banque Scotia a publié l’index du SASB pour la première fois. Nous en avons élargi la portée, et continuerons de tenir compte d’autres normes et indicateurs de l’industrie au fil du temps. À moins d’indication contraire, les données et descriptions se rapportent à l’exercice financier clos 31 octobre 2023 et s’appliquent à l’ensemble de la Banque Scotia, et non seulement aux domaines d’activité donnés par le SASB.</t>
  </si>
  <si>
    <t>CB = Sustainability Accounting Standards des banques commerciales, CF = Sustainability Accounting Standard pour le crédit à la consommation, AC = Sustainability Accounting Standard pour la gestion d’actifs et les activités de garde, IB = Sustainability Accounting Standard pour les services de banque d’investissement et de courtage, MF = Sustainability Accounting Standard pour le financement de prêts hypothécaires</t>
  </si>
  <si>
    <t>Code du SASB</t>
  </si>
  <si>
    <t>Indicateur</t>
  </si>
  <si>
    <t>Déclaration</t>
  </si>
  <si>
    <t>Liens connexes</t>
  </si>
  <si>
    <t>Éthique des affaires</t>
  </si>
  <si>
    <t>FN-CB-510a.1</t>
  </si>
  <si>
    <t>Pertes financières totales résultant de poursuites judiciaires liées à la fraude, aux opérations d’initiés, aux pratiques antitrust et anticoncurrentielles, à la manipulation du marché, à la faute professionnelle ou à d’autres lois et règlements connexes régissant le secteur financier.</t>
  </si>
  <si>
    <t xml:space="preserve">Pour l’exercice clos le 31 octobre 2023, la direction n’estime pas que les obligations, le cas échéant, qui découleraient de ces litiges et procédures réglementaires auront une incidence défavorable importante sur l’état consolidé de la situation financière de la Banque ou sur ses résultats d’exploitation. </t>
  </si>
  <si>
    <t>Rapports annuels, circulaire de sollicitation de procurations et documentation de l’AGA</t>
  </si>
  <si>
    <t>FN-AC-510a.1</t>
  </si>
  <si>
    <t>Pour en savoir plus sur les provisions, voir les p. 116-117 et 206-207 du rapport annuel 2023.</t>
  </si>
  <si>
    <t>FN-CB-510a.2</t>
  </si>
  <si>
    <t>Description des politiques sur le signalement et procédures y afférentes.</t>
  </si>
  <si>
    <t>Rapport ESG 2023
Voir également : Le Code d’éthique de la Banque Scotia, sa Politique sur le signalement (à l’échelle de la Banque) et le site Web du programme signalement, hébergé par un tiers indépendant : Scotiabank.EthicsPoint.com.</t>
  </si>
  <si>
    <t>p. 19</t>
  </si>
  <si>
    <t>Code d’éthique de la Banque Scotia</t>
  </si>
  <si>
    <t>FN-AC-510a.2</t>
  </si>
  <si>
    <t>Politique sur le signalement</t>
  </si>
  <si>
    <t>FN-IB-510a.2</t>
  </si>
  <si>
    <t xml:space="preserve">Scotiabank.EthicsPoint.com </t>
  </si>
  <si>
    <t>Protection des renseignements personnels sur les clients</t>
  </si>
  <si>
    <t>FN-CF-220a. 1</t>
  </si>
  <si>
    <t>Nombre de titulaires de comptes dont les renseignements sont utilisés à des fins secondaires.</t>
  </si>
  <si>
    <t xml:space="preserve">Pour connaître le programme de la Banque visant à protéger les renseignements personnels des clients, ainsi que l’Engagement en matière de confidentialité et l’Entente sur la confidentialité de la Banque, voir le rapport ESG 2023. </t>
  </si>
  <si>
    <t xml:space="preserve">p. 22 </t>
  </si>
  <si>
    <t>Engagement en matière de confidentialité</t>
  </si>
  <si>
    <t xml:space="preserve">La Banque recueille et utilise les renseignements personnels pour les seules fins énoncées dans son entente de confidentialité. La Banque Scotia ne vend ni n’utilise les renseignements personnels à des fins secondaires. </t>
  </si>
  <si>
    <t>Entente de confidentialité</t>
  </si>
  <si>
    <t>FN-CF-220a.2</t>
  </si>
  <si>
    <t>Pertes financières totales résultant de poursuites judiciaires liées à la protection des renseignements personnels sur les clients.</t>
  </si>
  <si>
    <t>Dans le cours normal de leurs activités, la Banque et ses filiales sont régulièrement défenderesses ou parties à un certain nombre de poursuites et de procédures réglementaires en cours ou imminentes, y compris des poursuites intentées au nom de diverses catégories de demandeurs. Toutefois, selon les connaissances actuelles, la direction n’estime pas que les obligations, le cas échéant, qui découleraient de ces litiges et procédures réglementaires auront une incidence défavorable importante sur l’état consolidé de la situation financière de la Banque ou sur ses résultats d’exploitation.</t>
  </si>
  <si>
    <t>Sécurité des données</t>
  </si>
  <si>
    <t>FN-CB-230a.1</t>
  </si>
  <si>
    <t>1) Nombre de violations de données, 2) pourcentage mettant en jeu des renseignements permettant d’identifier une personne (RPIP), 3) nombre de titulaires de comptes touchés.</t>
  </si>
  <si>
    <t>En 2023, une plainte d’atteinte à la vie privée mettant en cause des renseignements personnels a été reçue d’un tiers et a été justifiée par un organisme de réglementation de la protection des renseignements personnels. Aucune d’entre elles n’a entraîné de répercussions économiques, environnementales et sociales majeures ni n’a sensiblement influencé le jugement et les décisions des parties prenantes.
Voir le rapport ESG 2023 et corpus de données et indices ESG, onglet Gouvernance et déclaration GRI 418-1.</t>
  </si>
  <si>
    <t>p. 22</t>
  </si>
  <si>
    <t xml:space="preserve">Gouvernance </t>
  </si>
  <si>
    <t>FN-CF-230a.1</t>
  </si>
  <si>
    <t>FN-CB-230a.2</t>
  </si>
  <si>
    <t>Description de l’approche de définition et d’encadrement des risques à la sécurité des données.</t>
  </si>
  <si>
    <t>Voir les p. 81, 104-105, 106-107 du rapport annuel 2023.</t>
  </si>
  <si>
    <t>FN-CF-230a.3</t>
  </si>
  <si>
    <t xml:space="preserve">Rapport ESG 2023. </t>
  </si>
  <si>
    <t>Pratiques de crédit discriminatoires</t>
  </si>
  <si>
    <t>FN-MF-270b.2</t>
  </si>
  <si>
    <t>Pertes financières totales résultant de poursuites judiciaires liées à des pratiques de crédit discriminatoires.</t>
  </si>
  <si>
    <t>FN-MF-270b.3</t>
  </si>
  <si>
    <t>Description des politiques et procédures en place pour garantir des pratiques non discriminatoires quant à l’octroi de prêts hypothécaires.</t>
  </si>
  <si>
    <t>p. 24, 78-84</t>
  </si>
  <si>
    <t>Diversité et inclusion des employés</t>
  </si>
  <si>
    <t>FN-AC-330a.1</t>
  </si>
  <si>
    <t xml:space="preserve">Pourcentage de représentation des genres et des groupes ethniques parmi : </t>
  </si>
  <si>
    <t>Rapport ESG 2023 et corpus de données et indices ESG, onglet Société</t>
  </si>
  <si>
    <t>Société</t>
  </si>
  <si>
    <t>FN-IB-330a.1</t>
  </si>
  <si>
    <t>1) les hauts dirigeants,</t>
  </si>
  <si>
    <t>p. 59-60, 71</t>
  </si>
  <si>
    <t xml:space="preserve">2) les cadres, </t>
  </si>
  <si>
    <t xml:space="preserve">3) les professionnels, </t>
  </si>
  <si>
    <t>4) le reste des employés</t>
  </si>
  <si>
    <t>Mesures incitatives pour les employés et prise de risque</t>
  </si>
  <si>
    <t>FN-IB-550b.1</t>
  </si>
  <si>
    <t>Pourcentage variable de la rémunération totale des preneurs de risques importants.</t>
  </si>
  <si>
    <t>70 % de la rémunération totale est variable pour les preneurs de risques importants. Reportez-vous à la circulaire de sollicitation de procurations 2024, p. 117.</t>
  </si>
  <si>
    <t>FN-IB-550b.2</t>
  </si>
  <si>
    <t>Pourcentage de la rémunération variable des preneurs de risques importants auxquels des dispositions en matière de malus ou de récupération ont été appliquées</t>
  </si>
  <si>
    <t>Aucune rémunération variable des preneurs de risques importants auxquels des dispositions en matière de malus ou de récupération n’a été appliquée en 2023.</t>
  </si>
  <si>
    <t>Inclusion financière et renforcement des capacités</t>
  </si>
  <si>
    <t>FN-CB-240a.1</t>
  </si>
  <si>
    <t>1) Nombre et 2) montant des prêts en cours rattachés à des programmes visant le développement des petites entreprises et des collectivités.</t>
  </si>
  <si>
    <t>Pour en savoir plus sur l’aide aux petites entreprises, notamment l’initiative Femmes de la Banque ScotiaMD, voir le rapport ESG 2023. Consultez l’onglet Société pour obtenir des renseignements sur L’initiative Femmes de la Banque Scotia, petites entreprises, corpus de données et indices ESG, et l’onglet Bilan des contributions communautaires pour des prêts donnés et le financement par emprunt autorisé au Canada.</t>
  </si>
  <si>
    <t>p. 80, 85</t>
  </si>
  <si>
    <t>Voir l’onglet Société pour obtenir des renseignements sur L’initiative Femmes de la Banque Scotia, les petites entreprises.</t>
  </si>
  <si>
    <t>Bilan des contributions communautaires</t>
  </si>
  <si>
    <t>FN-CB-240a.3</t>
  </si>
  <si>
    <t>Nombre de comptes-chèques sans frais offerts à des particuliers précédemment sous-bancarisés ou non bancarisés.</t>
  </si>
  <si>
    <t xml:space="preserve">Pour obtenir des renseignements sur les produits bancaires sans frais et à frais modiques, voir le rapport ESG 2023, et pour accéder aux chiffres financiers, aller sur l’onglet Société. </t>
  </si>
  <si>
    <t>p. 78-79</t>
  </si>
  <si>
    <t>FN-CB-240a.4</t>
  </si>
  <si>
    <t>Nombre de participants aux activités d’éducation financière pour les clients sous-bancarisés, non bancarisés ou mal desservis.</t>
  </si>
  <si>
    <t>Pour en savoir plus sur les programmes et les initiatives au service de l’éducation et l’information financières des clients, voir le rapport ESG 2023.</t>
  </si>
  <si>
    <r>
      <t>p.</t>
    </r>
    <r>
      <rPr>
        <sz val="10"/>
        <rFont val="Scotia Legal"/>
        <family val="2"/>
      </rPr>
      <t> 86</t>
    </r>
  </si>
  <si>
    <t>Intégration des facteurs environnementaux, sociaux et de gouvernance à l’analyse de crédit</t>
  </si>
  <si>
    <t>FN-CB-410a.2</t>
  </si>
  <si>
    <t>Description de l’approche utilisée pour intégrer les facteurs environnementaux, sociaux et de gouvernance (ESG) à l’analyse de crédit</t>
  </si>
  <si>
    <r>
      <t>Voir les p. 109-112 du rapport annuel 2023. 
Voir le rapport sur le climat 2023, p. </t>
    </r>
    <r>
      <rPr>
        <sz val="10"/>
        <color rgb="FFFF0000"/>
        <rFont val="Scotia Legal"/>
        <family val="2"/>
      </rPr>
      <t>XX</t>
    </r>
  </si>
  <si>
    <t>Intégration des facteurs environnementaux, sociaux et de gouvernance dans le cadre des services de banque d’investissement et de courtage</t>
  </si>
  <si>
    <t>FN-IB-410a.2</t>
  </si>
  <si>
    <t>1) Nombre et 2) valeur totale des investissements et des prêts pour lesquels les facteurs environnementaux, sociaux et de gouvernance (ESG) ont été considérés, par industries.</t>
  </si>
  <si>
    <t>Les expositions sectorielles se trouvent à la p. 123 du rapport annuel 2023. 
Voir le rapport ESG 2023 pour en savoir plus sur les activités de finance durable sectorielles et pour connaître l’approche d’évaluation des risques liés aux changements climatiques et environnementaux et l’onglet Environnement.</t>
  </si>
  <si>
    <t>Banque axée sur l’environnement et la durabilité</t>
  </si>
  <si>
    <t>p. 36-56</t>
  </si>
  <si>
    <t>FN-IB-410a.3</t>
  </si>
  <si>
    <t>Description de l’approche utilisée pour intégrer les facteurs environnementaux, sociaux et de gouvernance (ESG) dans le cadre des services de banque d’investissement et de courtage.</t>
  </si>
  <si>
    <t>Voir le rapport ESG 2023 pour en savoir plus sur l’approche de la Banque Scotia en matière de financement durable et pour connaître les produits et outils d’investissement durable.</t>
  </si>
  <si>
    <t>Intégration des facteurs environnementaux, sociaux et de gouvernance aux services de gestion de placements et de conseil en investissement</t>
  </si>
  <si>
    <t>FN-AC-410a.1</t>
  </si>
  <si>
    <t>Valeur des actifs sous gestion, par catégories d’actif, reflétant 1) l’intégration des facteurs environnementaux, sociaux et de gouvernance (ESG), 2) des pratiques d’investissement durable, et 3) la vérification.</t>
  </si>
  <si>
    <t>Rapport ESG 2023, Tableau Gestion responsable du patrimoine et des actifs sous l’onglet Environnement</t>
  </si>
  <si>
    <t>p. 41-44</t>
  </si>
  <si>
    <t>Environnement, Tableau Gestion responsable du patrimoine et des actifs</t>
  </si>
  <si>
    <t xml:space="preserve">Rapports et politiques pertinents pour les services de conseil en gestion d’investissement :  </t>
  </si>
  <si>
    <t>p. 41</t>
  </si>
  <si>
    <t>1832 Politique d’investissement responsable</t>
  </si>
  <si>
    <t>Gestion d’actifs 1832</t>
  </si>
  <si>
    <t>FN-AC-410a.2</t>
  </si>
  <si>
    <t>Description de l’approche utilisée pour intégrer les facteurs environnementaux, sociaux et de gouvernance (ESG) aux processus et aux stratégies d’investissement ou de gestion de patrimoine.</t>
  </si>
  <si>
    <t>1832 Lignes directrices concernant les votes par procuration</t>
  </si>
  <si>
    <t>Rapport sur les PRI et la transparence de 1832</t>
  </si>
  <si>
    <t xml:space="preserve">Jarislowsky Fraser </t>
  </si>
  <si>
    <t>p. 42-43</t>
  </si>
  <si>
    <t>Politique d’investissement et d’engagement durables de JFL</t>
  </si>
  <si>
    <t>FN-AC-410a.3</t>
  </si>
  <si>
    <t>Description des politiques et procédures de vote par procuration et de collaboration avec les entités détenues</t>
  </si>
  <si>
    <t>Lignes directrices concernant les votes par procuration de JFL</t>
  </si>
  <si>
    <t>Rapport sur les PRI et la transparence de JFL</t>
  </si>
  <si>
    <t xml:space="preserve">Gestion financière MD </t>
  </si>
  <si>
    <t>p. 44</t>
  </si>
  <si>
    <t>Politique d’investissement responsable de MD</t>
  </si>
  <si>
    <t>Lignes directrices concernant les votes par procuration de MD</t>
  </si>
  <si>
    <t>Rapport sur les PRI et la transparence de MD</t>
  </si>
  <si>
    <t>Pratiques de crédit</t>
  </si>
  <si>
    <t>FN-MF-270a.3</t>
  </si>
  <si>
    <t>Pertes financières totales résultant de poursuites judiciaires liées aux communications aux clients ou à la rémunération des donneurs d’ordre.</t>
  </si>
  <si>
    <t>Pour l’exercice clos le 31 octobre 2023, la direction n’estime pas que les obligations, le cas échéant, qui découleraient de ces litiges et procédures réglementaires auront une incidence défavorable importante sur l’état consolidé de la situation financière de la Banque ou sur ses résultats d’exploitation.
Pour en savoir plus sur les provisions, voir les p. 116-117 et 206-207 du rapport annuel 2023.</t>
  </si>
  <si>
    <t>Intégrité professionnelle</t>
  </si>
  <si>
    <t>FN-IB-510b.3</t>
  </si>
  <si>
    <t>Pertes financières totales résultant de poursuites judiciaires liées à l’intégrité professionnelle, y compris l’obligation de vigilance.</t>
  </si>
  <si>
    <t>Dans le cours normal de leurs activités, la Banque et ses filiales sont régulièrement défenderesses ou parties à un certain nombre de poursuites et de procédures réglementaires en cours ou imminentes, y compris des poursuites intentées au nom de diverses catégories de réclamants. Toutefois, selon les connaissances actuelles, la direction n’estime pas que les obligations, le cas échéant, qui découleraient de ces litiges et procédures réglementaires auront une incidence défavorable importante sur l’état consolidé de la situation financière de la Banque ou sur ses résultats d’exploitation. 
Pour en savoir plus sur les provisions, voir les p. 116-117 et 206-207 du rapport annuel 2023.</t>
  </si>
  <si>
    <t>FN-IB-510b.4</t>
  </si>
  <si>
    <t>Description de l’approche employée pour veiller à l’intégrité professionnelle, y compris l’obligation de vigilance.</t>
  </si>
  <si>
    <t>Voir le rapport ESG 2023 pour obtenir de l’information sur la façon dont la Banque s’assure d’une conduite responsable et éthique.</t>
  </si>
  <si>
    <t>Pour en savoir plus sur la culture de la gestion du risque, voir les p. 75-79 du rapport annuel 2023.</t>
  </si>
  <si>
    <t>Pratiques de vente</t>
  </si>
  <si>
    <t>FN-CF-270a.5</t>
  </si>
  <si>
    <t>Pertes financières totales résultant de poursuites judiciaires liées à la vente et au traitement de produits.</t>
  </si>
  <si>
    <t>Dans le cours normal de leurs activités, la Banque et ses filiales sont régulièrement défenderesses ou parties à un certain nombre de poursuites et de procédures réglementaires en cours ou imminentes, y compris des poursuites intentées au nom de diverses catégories de réclamants. Toutefois, selon les connaissances actuelles, la direction n’estime pas que les obligations, le cas échéant, qui découleraient de ces litiges et procédures réglementaires auront une incidence défavorable importante sur l’état consolidé de la situation financière de la Banque ou sur ses résultats d’exploitation.
Pour en savoir plus sur les provisions, voir les p. 116-117 et 206-207 du rapport annuel 2023.</t>
  </si>
  <si>
    <t>Gestion du risque systémique</t>
  </si>
  <si>
    <t>FN-CB-550a.1</t>
  </si>
  <si>
    <t>Cote à titre de banque d’importance systémique mondiale (BISm), par catégories.</t>
  </si>
  <si>
    <t>Selon l’évaluation la plus récente du Conseil de stabilité financière publiée en novembre 2023, la Banque n’est pas considérée comme une BISm en fonction des indicateurs au 31 octobre 2022. Ces derniers figurent à la p. 45 du rapport trimestriel aux actionnaires de la Banque Scotia du T1 de 2023.</t>
  </si>
  <si>
    <t>Évaluation du Conseil de stabilité financière 2023</t>
  </si>
  <si>
    <t>FN-IB-550a.1</t>
  </si>
  <si>
    <t>Rapport aux actionnaires</t>
  </si>
  <si>
    <t>FN-CB-550a.2</t>
  </si>
  <si>
    <t>Description de l’approche visant à intégrer les résultats d’exercices de simulation facultatifs et obligatoires à la planification en matière de suffisance du capital, à la stratégie d’entreprise à long terme et aux autres activités.</t>
  </si>
  <si>
    <t>Voir les p. 58, 75-77, 93-94 du rapport annuel 2023.</t>
  </si>
  <si>
    <t>FN-IB-550a.2</t>
  </si>
  <si>
    <t>Information transparente et conseils justes pour les clients</t>
  </si>
  <si>
    <t>FN-AC-270a.2</t>
  </si>
  <si>
    <t>Pertes financières totales résultant de poursuites judiciaires liées au marketing et à la communication de renseignements sur les produits financiers aux clients, nouveaux ou de retour à la Banque.</t>
  </si>
  <si>
    <t>Dans le cours normal de leurs activités, la Banque et ses filiales sont régulièrement défenderesses ou parties à un certain nombre de poursuites et de procédures réglementaires en cours ou imminentes, y compris des poursuites intentées au nom de diverses catégories de demandeurs. Toutefois, selon les connaissances actuelles, la direction n’estime pas que les obligations, le cas échéant, qui découleraient de ces litiges et procédures réglementaires auront une incidence défavorable importante sur l’état consolidé de la situation financière de la Banque ou sur ses résultats d’exploitation. 
Pour en savoir plus sur les provisions, voir les p. 116-117 et 206-207 du rapport annuel 2023.</t>
  </si>
  <si>
    <t>FN-AC-270a.3</t>
  </si>
  <si>
    <t>Description de l’approche préconisée pour renseigner les clients sur les produits et services.</t>
  </si>
  <si>
    <t>Rapport ESG 2023 pour information sur les clients</t>
  </si>
  <si>
    <t>p. 20-21, 87</t>
  </si>
  <si>
    <t>Ressources pour le service à la clientèle</t>
  </si>
  <si>
    <t>Indicateur opérationnel – Gestion d’actifs</t>
  </si>
  <si>
    <t>FN-AC-000.A</t>
  </si>
  <si>
    <t>Total des actifs sous gestion 1) enregistrés et 2) non enregistrés.</t>
  </si>
  <si>
    <t>Pour connaître le total des actifs sous administration et sous gestion de la Banque Scotia, voir la p. 129 du rapport annuel 2023. La Banque Scotia ne divulgue pas la répartition entre les actifs sous gestion enregistrés et non enregistrés.</t>
  </si>
  <si>
    <t>FN-AC-000.B</t>
  </si>
  <si>
    <t>Total des actifs sous garde et supervision.</t>
  </si>
  <si>
    <t>Pour connaître pour les actifs en dépôt déclarés conformément aux exigences d’information imposées aux banques d’importance systémique mondiale (BISm), voir le Rapport trimestriel aux actionnaires du T1 de 2024.</t>
  </si>
  <si>
    <t>Indicateur opérationnel – Services bancaires commerciaux</t>
  </si>
  <si>
    <t>FN-CB-000.A</t>
  </si>
  <si>
    <t>1) Nombre et 2) valeur des comptes-chèques et comptes d’épargne par segment : a) particuliers et b) petites entreprises.</t>
  </si>
  <si>
    <t>Pour connaître les résultats financiers du Groupe et les soldes moyens dans le document d’information financière supplémentaire, voir les p. 52-55 du rapport annuel 2023.</t>
  </si>
  <si>
    <t>Information financière supplémentaire</t>
  </si>
  <si>
    <t>FN-CB-000.B</t>
  </si>
  <si>
    <t>1) le nombre et 2) la valeur des prêts par segment : a) particuliers, b) petites entreprises et c) grandes entreprises</t>
  </si>
  <si>
    <t>Indicateur opérationnel – Services de banque d’investissement et de courtage</t>
  </si>
  <si>
    <t>FN-IB-000.A</t>
  </si>
  <si>
    <t>1) le nombre et 2) la valeur des transactions de : a) souscription, b) services-conseils et c) titrisation.</t>
  </si>
  <si>
    <t>Pour connaître les résultats financiers des Services bancaires et marchés mondiaux, voir les p. 52-54 du rapport annuel 2023</t>
  </si>
  <si>
    <t>Indicateur opérationnel – Financement de prêts hypothécaires</t>
  </si>
  <si>
    <t>FN-MF-000.A</t>
  </si>
  <si>
    <t>1) le nombre et 2) la valeur des prêts hypothécaires financés, par catégories : a) résidentiels et b) commerciaux.</t>
  </si>
  <si>
    <t>Pour connaître la valeur totale de l’ensemble des prêts hypothécaires et des marges de crédit hypothécaires résidentiels, voir la p. 91 du rapport annuel 2023.</t>
  </si>
  <si>
    <t>Index de la Global Reporting Initiative</t>
  </si>
  <si>
    <t>La Banque se sert du cadre de la Global Reporting Initiative (GRI) depuis 2005. Le contenu du Rapport 2023 sur les enjeux environnementaux, sociaux, et de gouvernance (ESG) et l’indice de contenu des normes de la GRI connexe ci-après sont préparés conformément aux normes de la GRI pour l’exercice clos le 31 octobre 2023.</t>
  </si>
  <si>
    <t>Indice GRI</t>
  </si>
  <si>
    <t>GRI 2 : ASPECTS GÉNÉRAUX</t>
  </si>
  <si>
    <t>1. L’organisation et ses pratiques d'établissement de rapports</t>
  </si>
  <si>
    <t>2-1</t>
  </si>
  <si>
    <t>Détails de l’organisation</t>
  </si>
  <si>
    <t>La Banque de Nouvelle-Écosse (la « Banque Scotia », la « Banque ») est une banque à charte de l’annexe I en vertu de la Loi sur les banques (Canada) (la « Loi sur les banques ») et elle est régie par le Bureau du surintendant des institutions financières (le « BSIF »). 
Le siège social de la Banque est situé à Halifax, en Nouvelle-Écosse, au Canada, et les bureaux de la direction sont situés à Toronto, en Ontario, au Canada. Les actions ordinaires de la Banque sont inscrites à la Bourse de Toronto (TSX) et à la Bourse de New York. Voir également la p. 153 du rapport annuel 2023.
La Banque Scotia fait affaire dans six marchés principaux : le Canada, les États-Unis et les marchés de l’Alliance du Pacifique, soit le Mexique, le Pérou, le Chili et la Colombie. Vous trouverez la liste des principales filiales et de leurs sièges sociaux respectifs à la p. 224 du rapport annuel 2023.  
Rapport ESG 2023.</t>
  </si>
  <si>
    <t>p. 7-8</t>
  </si>
  <si>
    <t>Profil de la Banque Scotia</t>
  </si>
  <si>
    <t>2-2</t>
  </si>
  <si>
    <t>Entités incluses dans les rapports sur le développement durable de l’organisation</t>
  </si>
  <si>
    <t xml:space="preserve">Les rapports sur les facteurs ESG couvrent les activités de la Banque Scotia à l’échelle mondiale, dans la mesure du possible en fonction des systèmes d’entreprise. Si les données ne sont pas disponibles à l’échelle mondiale ou ne sont pas fournies pour une entité sélectionnée, les données présentées en feront note. Sauf indication contraire, dans le présent document, « Banque Scotia » ou la « Banque » désigne la Banque de Nouvelle-Écosse, ses filiales en propriété exclusive et ses succursales étrangères. Certaines filiales de la Banque Scotia fournissent des rapports sur le développement durable propres à leurs marchés d’exploitation. Vous trouverez la liste des principales filiales au 31 octobre 2023 à la p. 224 du rapport annuel 2023. </t>
  </si>
  <si>
    <t>2-3</t>
  </si>
  <si>
    <t>Période de déclaration, fréquence et coordonnées</t>
  </si>
  <si>
    <r>
      <t>Sauf indication contraire dans le texte ou dans les notes de bas de page, la Banque Scotia présente un rapport annuel conforme à celui de son exercice, du 1er novembre 2022 au 31 octobre 2023. Le rapport ESG 2023 a été publié le 14 mars 2024.</t>
    </r>
    <r>
      <rPr>
        <sz val="10"/>
        <color rgb="FFC00000"/>
        <rFont val="Scotia Legal"/>
        <family val="2"/>
      </rPr>
      <t xml:space="preserve"> </t>
    </r>
    <r>
      <rPr>
        <sz val="10"/>
        <color theme="1"/>
        <rFont val="Scotia Legal"/>
        <family val="2"/>
      </rPr>
      <t xml:space="preserve">
Rapport ESG 2023.</t>
    </r>
  </si>
  <si>
    <t>p. 6</t>
  </si>
  <si>
    <t xml:space="preserve">Coordonnées : sustainability@scotiabank.com   </t>
  </si>
  <si>
    <t>2-4</t>
  </si>
  <si>
    <t>Reformulation des renseignements</t>
  </si>
  <si>
    <t xml:space="preserve">Si une reformulation est nécessaire, elle est expliquée et indiquée dans le texte et dans les notes de bas de page du rapport ESG ou dans le présent corpus de données. </t>
  </si>
  <si>
    <t>2-5</t>
  </si>
  <si>
    <t>KPMG a fourni une assurance limitée pour certains indicateurs pour l’exercice financier 2023. Ce sont des indicateurs environnementaux : Émissions de GES des types 1, 2 (selon l’emplacement) et 3 (déplacements d’affaires); mesures de la diversité du leadership : % de femmes occupant des postes de vice-présidente+ à l’échelle mondiale, au Canada et à l’échelle internationale (à l’extérieur du Canada); mesures de la diversité de la main-d’œuvre : Les peuples autochtones, les personnes de couleur et les personnes handicapées; et l'indice d’engagement des employés de la Banque Scotia (ScotiaPulse). Les données de 2023 sur les investissements dans les collectivités sont vérifiées de façon indépendante par LBG Canada.</t>
  </si>
  <si>
    <t>Publications et politiques en matière d’ESG</t>
  </si>
  <si>
    <t>p. 6, 14</t>
  </si>
  <si>
    <t>Énoncé de vérification des investissements dans la collectivité 2023</t>
  </si>
  <si>
    <t>2. Activités et travailleurs</t>
  </si>
  <si>
    <t>2-6</t>
  </si>
  <si>
    <t>Activités, chaîne de valeurs et relations d’affaires</t>
  </si>
  <si>
    <t>Rapport ESG 2023.
Vous trouverez plus d’information à ce sujet aux p. 1-9 et 12-14 du rapport annuel 2023, et les profils des secteurs d’activité aux p. 39-55.</t>
  </si>
  <si>
    <t>2-7</t>
  </si>
  <si>
    <t>Pour en savoir plus sur l’effectif mondial, voir le rapport ESG 2023 et les tableaux de données, et le rapport annuel 2023, p. 134.</t>
  </si>
  <si>
    <t>p. 28-34, 59-71</t>
  </si>
  <si>
    <t>Tableaux : Effectif mondial, sous Social</t>
  </si>
  <si>
    <t>3. Gouvernance</t>
  </si>
  <si>
    <t>2-9</t>
  </si>
  <si>
    <t>Structure de gouvernance et composition</t>
  </si>
  <si>
    <r>
      <t xml:space="preserve">Pour connaître la </t>
    </r>
    <r>
      <rPr>
        <i/>
        <sz val="10"/>
        <rFont val="Scotia Legal"/>
        <family val="2"/>
      </rPr>
      <t>structure du conseil</t>
    </r>
    <r>
      <rPr>
        <sz val="10"/>
        <rFont val="Scotia Legal"/>
        <family val="2"/>
      </rPr>
      <t>, voir la p. 74 du rapport annuel 2023, Circulaire de sollicitation de procurations 2024 p. 29-30
Rapport ESG 2023.</t>
    </r>
  </si>
  <si>
    <t xml:space="preserve">Tableaux : Diversité des organismes de gouvernance, sous Social </t>
  </si>
  <si>
    <t>2-10</t>
  </si>
  <si>
    <t>Nomination et sélection de la plus haute instance de gouvernance</t>
  </si>
  <si>
    <t>Mise en candidature des administrateurs de la circulaire de sollicitation de procurations 2024 p. 52-53</t>
  </si>
  <si>
    <t>2-11</t>
  </si>
  <si>
    <t>Président de la plus haute instance de gouvernance</t>
  </si>
  <si>
    <t>Le président du Conseil d’administration est Aaron W. Regent, qui agit à titre d’administrateur indépendant.</t>
  </si>
  <si>
    <t>Conseil d’administration de la Banque Scotia</t>
  </si>
  <si>
    <t>2-12</t>
  </si>
  <si>
    <t>Rôle de la plus haute instance de gouvernance dans la supervision de la gestion des impacts</t>
  </si>
  <si>
    <t>Rapport ESG 2023.
Voir les p. 10-11, 74 du rapport annuel 2023.
Circulaire de sollicitation de procurations 2024, voir surveillance des ESG p. 43-47</t>
  </si>
  <si>
    <r>
      <t>p.</t>
    </r>
    <r>
      <rPr>
        <sz val="10"/>
        <rFont val="Scotia Legal"/>
        <family val="2"/>
      </rPr>
      <t xml:space="preserve"> 16</t>
    </r>
  </si>
  <si>
    <t>2-13</t>
  </si>
  <si>
    <t>Délégation de responsabilité pour la gestion des impacts</t>
  </si>
  <si>
    <t>Vous trouverez plus d’information à ce sujet aux p. 108-112 du rapport annuel 2023, à la section « Principaux types de risques – Risques non financiers ».
Rapport ESG 2023.</t>
  </si>
  <si>
    <t>2-14</t>
  </si>
  <si>
    <t>Rôle de la plus haute instance de gouvernance dans les rapports sur le développement durable</t>
  </si>
  <si>
    <t>Rapport ESG 2023.
Le rapport ESG est examiné par les cadres supérieurs de la Banque et le Comité d’exploitation de la Banque Scotia qui émettent des recommandations sur l’approbation du conseil d’administration de la Banque.</t>
  </si>
  <si>
    <t>2-15</t>
  </si>
  <si>
    <t>Conflits d’intérêts</t>
  </si>
  <si>
    <r>
      <t xml:space="preserve">Voir la section </t>
    </r>
    <r>
      <rPr>
        <i/>
        <sz val="10"/>
        <color theme="1"/>
        <rFont val="Scotia Legal"/>
        <family val="2"/>
      </rPr>
      <t>Éviter les conflits d’intérêts et les opérations avec apparentés</t>
    </r>
    <r>
      <rPr>
        <sz val="10"/>
        <color theme="1"/>
        <rFont val="Scotia Legal"/>
        <family val="2"/>
      </rPr>
      <t xml:space="preserve"> de la circulaire de sollicitation de procurations 2024 p. 34</t>
    </r>
  </si>
  <si>
    <t>2-16</t>
  </si>
  <si>
    <t>Communication des préoccupations critiques</t>
  </si>
  <si>
    <t xml:space="preserve">Les rapports d’actes répréhensibles ou de préoccupations sont soumis au président du comité d’audit et de révision (le « CAR ») et/ou au vérificateur en chef de la Banque.  Voir la Politique sur le signalement et le rapport ESG 2023. Vous trouverez plus d’information sur les mécanismes de la Banque pour signaler des problèmes, à la section « GRI 2-26 » ci-dessous.
En 2023, la Déclaration des droits de la personne a été ajoutée à la Politique sur le signalement dans la liste des documents connexes (p. 21), car cette procédure est réservée aux préoccupations anonymes, y compris celles liées aux droits de la personne. </t>
  </si>
  <si>
    <t xml:space="preserve">Politique sur le signalement </t>
  </si>
  <si>
    <t>2-17</t>
  </si>
  <si>
    <t>Connaissance collective de la plus haute instance de gouvernance</t>
  </si>
  <si>
    <r>
      <t>Voir la grille de</t>
    </r>
    <r>
      <rPr>
        <i/>
        <sz val="10"/>
        <rFont val="Scotia Legal"/>
        <family val="2"/>
      </rPr>
      <t xml:space="preserve"> </t>
    </r>
    <r>
      <rPr>
        <sz val="10"/>
        <rFont val="Scotia Legal"/>
        <family val="2"/>
      </rPr>
      <t>la section C</t>
    </r>
    <r>
      <rPr>
        <i/>
        <sz val="10"/>
        <rFont val="Scotia Legal"/>
        <family val="2"/>
      </rPr>
      <t>ompétences et expérience</t>
    </r>
    <r>
      <rPr>
        <sz val="10"/>
        <rFont val="Scotia Legal"/>
        <family val="2"/>
      </rPr>
      <t xml:space="preserve"> à la p. 23 et la section Profils des administrateurs aux p. 15-22 de la Circulaire de sollicitation de procurations 2024.</t>
    </r>
  </si>
  <si>
    <t>2-18</t>
  </si>
  <si>
    <t>Évaluation de la performance de la plus haute instance de gouvernance</t>
  </si>
  <si>
    <r>
      <t xml:space="preserve">Voir la section </t>
    </r>
    <r>
      <rPr>
        <i/>
        <sz val="10"/>
        <color theme="1"/>
        <rFont val="Scotia Legal"/>
        <family val="2"/>
      </rPr>
      <t xml:space="preserve">Évaluation du Conseil </t>
    </r>
    <r>
      <rPr>
        <sz val="10"/>
        <color theme="1"/>
        <rFont val="Scotia Legal"/>
        <family val="2"/>
      </rPr>
      <t>de la circulaire de sollicitation de procurations 2024  p. 56-57</t>
    </r>
  </si>
  <si>
    <t>2-19</t>
  </si>
  <si>
    <t>Politiques de rémunération</t>
  </si>
  <si>
    <r>
      <t xml:space="preserve">Voir la section </t>
    </r>
    <r>
      <rPr>
        <i/>
        <sz val="10"/>
        <color theme="1"/>
        <rFont val="Scotia Legal"/>
        <family val="2"/>
      </rPr>
      <t xml:space="preserve">Rémunération de la haute direction </t>
    </r>
    <r>
      <rPr>
        <sz val="10"/>
        <color theme="1"/>
        <rFont val="Scotia Legal"/>
        <family val="2"/>
      </rPr>
      <t>de la circulaire de sollicitation de procurations 2024 p. 64-116</t>
    </r>
  </si>
  <si>
    <t>2-20</t>
  </si>
  <si>
    <t>Processus de détermination de la rémunération</t>
  </si>
  <si>
    <t>Chaque année depuis 2010, l’assemblée annuelle de la Banque Scotia donne aux actionnaires l’occasion de participer à un vote consultatif non contraignant sur notre approche en matière de rémunération de la haute direction, communément appelé « vote consultatif sur la rémunération ». Voir également les p. 8-83,85-87de la circulaire de sollicitation de procurations 2024.</t>
  </si>
  <si>
    <t>2-21</t>
  </si>
  <si>
    <t>Ratio de la rémunération totale annuelle</t>
  </si>
  <si>
    <t>Voir les ratios de rémunération et la description fournis à la section Analyses de la rémunération verticales de la circulaire de sollicitation de procurations p. 86</t>
  </si>
  <si>
    <t>4. Stratégie, politiques et pratiques</t>
  </si>
  <si>
    <t>2-22</t>
  </si>
  <si>
    <t>Énoncé sur la stratégie de développement durable</t>
  </si>
  <si>
    <r>
      <t>Voir le</t>
    </r>
    <r>
      <rPr>
        <i/>
        <sz val="10"/>
        <rFont val="Scotia Legal"/>
        <family val="2"/>
      </rPr>
      <t xml:space="preserve"> Message du président et chef de la direction </t>
    </r>
    <r>
      <rPr>
        <sz val="10"/>
        <rFont val="Scotia Legal"/>
        <family val="2"/>
      </rPr>
      <t>à la p 3 du rapport ESG 2023</t>
    </r>
  </si>
  <si>
    <t>p. 3, 9-13</t>
  </si>
  <si>
    <t>Stratégie ESG de la Banque Scotia</t>
  </si>
  <si>
    <t xml:space="preserve">En 2021, la Banque Scotia a fait appel à BSR pour évaluer les progrès réalisés par rapport aux problèmes saillants (selon notre évaluation), et pour dégager tout enjeu nouveau ou émergent relativement aux droits de la personne. Les effets potentiels et réels des activités et des relations d’affaires de la Banque sur les droits fondamentaux des parties prenantes ont été cartographiés, évalués, puis classés par ordre de priorité selon les Principes directeurs relatifs aux entreprises et aux droits de l’homme de l’ONU. BSR a ainsi défini la liste de risques prioritaires liés aux droits de la personne que la Banque Scotia doit surveiller et gérer. L’évaluation a été menée avec des parties prenantes internes et externes sur nos marchés clés : Canada, Mexique, Pérou, Chili, Colombie et Antilles. </t>
  </si>
  <si>
    <t xml:space="preserve">
Déclaration des droits de la personne</t>
  </si>
  <si>
    <t>2-23</t>
  </si>
  <si>
    <t>Engagements politiques</t>
  </si>
  <si>
    <t>Les valeurs de la Banque Scotia sont : respect, intégrité, passion et responsabilité. Les engagements de la Banque Scotia envers des politiques pertinentes pour des pratiques d’affaires responsables comprennent : Code d’éthique de la Banque Scotia, Déclaration des droits de la personne, Politique sur le signalement, Code d’éthique du fournisseur. En ce qui concerne les consommateurs, voir les Codes de Conduite et les Engagements envers le public.</t>
  </si>
  <si>
    <t> </t>
  </si>
  <si>
    <t>Code d’éthique du fournisseur</t>
  </si>
  <si>
    <t>Codes de Conduite et Engagements envers le public.</t>
  </si>
  <si>
    <t xml:space="preserve">Des possibilités de formation sur plusieurs sujets relatifs aux des droits de la personne font partie des formations annuelles des employés. De plus amples renseignements sur les cours sont fournis sous l’onglet Gouvernance, dans les tableaux de données sur les attestations et la formation. « Promouvoir la diversité, l’inclusion et l’appartenance » est un cours obligatoire pour tous les employés, dans le monde entier. Il donne une formation sur la discrimination et le harcèlement. 
Voir notre rapport ESG 2023 </t>
  </si>
  <si>
    <t>p. 25</t>
  </si>
  <si>
    <t>Tableau : Attestations et formation, sous Gouvernance</t>
  </si>
  <si>
    <t>2-24</t>
  </si>
  <si>
    <t>Intégration des engagements politiques</t>
  </si>
  <si>
    <r>
      <t>Vous trouverez plus d’information à ce sujet dans le rapport ESG 2023, à la section « G</t>
    </r>
    <r>
      <rPr>
        <i/>
        <sz val="10"/>
        <color theme="1"/>
        <rFont val="Scotia Legal"/>
        <family val="2"/>
      </rPr>
      <t>ouvernance </t>
    </r>
    <r>
      <rPr>
        <sz val="10"/>
        <color theme="1"/>
        <rFont val="Scotia Legal"/>
        <family val="2"/>
      </rPr>
      <t>», et plus de détails tout au long du rapport. Vous trouverez de l’information au sujet de la gestion du risque, de la gouvernance du risque et les outils de gestion du risque aux p. 73-79 du rapport annuel 2023.</t>
    </r>
  </si>
  <si>
    <t>p. 15-34</t>
  </si>
  <si>
    <t>2-26</t>
  </si>
  <si>
    <t>Mécanismes pour obtenir des conseils et soulever des préoccupations</t>
  </si>
  <si>
    <t xml:space="preserve">Plusieurs options sont énumérées dans la section Principales ressources si vous avez besoin d’aide et de conseils de notre Code, y compris le portail du Programme de signalement : Scotiabank.EthicsPoint.com. Le Bureau de l’ombudsman des employés est disposé à vous fournir des conseils en toute confidentialité ou vous aider à déterminer un moyen approprié de signaler vos préoccupations. 
Pour les clients, si le processus formel de règlement des plaintes de la Banque ne peut résoudre un problème, le Bureau d’appel des plaintes des clients prend en charge les examens indépendants des plaintes. </t>
  </si>
  <si>
    <r>
      <t>p.</t>
    </r>
    <r>
      <rPr>
        <sz val="10"/>
        <rFont val="Scotia Legal"/>
        <family val="2"/>
      </rPr>
      <t xml:space="preserve"> 19</t>
    </r>
  </si>
  <si>
    <t>Code d’éthique de la Banque Scotia : Principales ressources si vous avez besoin d’aide et de conseils</t>
  </si>
  <si>
    <t>Site Web : Comment signaler vos préoccupations</t>
  </si>
  <si>
    <t>Scotiabank.EthicsPoint.com</t>
  </si>
  <si>
    <t>Processus de règlement des plaintes</t>
  </si>
  <si>
    <t>Bureau d’appel des plaintes des clients (BAPC)</t>
  </si>
  <si>
    <t>2-27</t>
  </si>
  <si>
    <t>Conformité aux lois et règlements</t>
  </si>
  <si>
    <t>Voir la p. 207 du rapport annuel 2023.</t>
  </si>
  <si>
    <t>2-28</t>
  </si>
  <si>
    <t>Adhésion à des associations</t>
  </si>
  <si>
    <t>La Banque Scotia est membre de diverses associations industrielles et commerciales, au Canada et dans le monde, qui peuvent avoir des interactions avec des représentants du gouvernement au sujet des politiques publiques et des politiques du secteur des services financiers. Nous interagissons avec ces organisations de diverses façons, par exemple en participant activement à des comités spécialisés ou à des comités de gouvernance, ou en y occupant des postes de direction, ou par le biais de frais d’adhésion ou le parrainage.
Bien que l’affiliation de la Banque Scotia n’implique pas l’approbation des positions ou des déclarations publiques, nous réexaminons fréquemment ces engagements pour nous assurer qu’elles sont conformes aux positions de la Banque en matière de politiques publiques.
Voici les associations et les groupes 
d’entreprises avec lesquels nous nous engageons dans nos principaux marchés.
Organisations ayant des frais d’adhésion annuels allant de 50 000 $ CA à 200 000 $ CA en 2023 :
• Association for Financial Markets in Europe
• Asociación Bancaria y de Entidades Financieras de Colombia, ASOBANCARIA
• Asociación de Bancos de México, ABM
• Asociación de Bancos del Perú, ASBANC
• Asociación de Bancos e Instituciones Financieras de Chile, ABIF
• Conseil canadien des affaires
• Association canadienne des institutions financières en assurance
• Chambre de commerce du Canada
• Conseil canadien pour les Amériques
• Global Risk Institute
• Institute of International Bankers
• Loan Syndications and Trading Association
• Securities Industry and Financial Markets Association
• Chambre de commerce de la région de Toronto
Organisations ayant des frais d’adhésion annuels supérieurs à 200 000 $ CA en 2023 :
• Association des banquiers canadiens
• International Swaps and Derivatives Association
• Institute of International Finance 
• Institut des fonds d’investissement du Canada
• Association canadienne du commerce des valeurs mobilières</t>
  </si>
  <si>
    <t>p. 21</t>
  </si>
  <si>
    <t>Activités en matière de politique publique</t>
  </si>
  <si>
    <t>5. Participation des parties prenantes</t>
  </si>
  <si>
    <t>2-29</t>
  </si>
  <si>
    <t>Approche en matière de mobilisation des parties prenantes</t>
  </si>
  <si>
    <t>p. 10-11</t>
  </si>
  <si>
    <t>2-30</t>
  </si>
  <si>
    <t>Conventions collectives</t>
  </si>
  <si>
    <t xml:space="preserve">Au 31 octobre 2023, 10 % de l’effectif total de la Banque Scotia était syndiqué, et la Banque a conclu des conventions collectives avec des employés dans 10 pays.  </t>
  </si>
  <si>
    <t>GRI 3 : SUJETS IMPORTANTS</t>
  </si>
  <si>
    <t xml:space="preserve">3-1 </t>
  </si>
  <si>
    <t>Processus de détermination des sujets importants</t>
  </si>
  <si>
    <t>p. 6, 10</t>
  </si>
  <si>
    <t>3-2</t>
  </si>
  <si>
    <t>Liste des sujets importants</t>
  </si>
  <si>
    <t>p. 10</t>
  </si>
  <si>
    <t>ÉCONOMIQUE</t>
  </si>
  <si>
    <t>201 Performance économique</t>
  </si>
  <si>
    <t>3-3</t>
  </si>
  <si>
    <t>Gestion des sujets importants</t>
  </si>
  <si>
    <t>201-1</t>
  </si>
  <si>
    <t>Valeur économique directe générée et distribuée</t>
  </si>
  <si>
    <t>Pour découvrir comment nous investissons tout au long de la chaîne de valeurs et distribuons les avantages économiques, voir le rapport ESG 2023. Voir également la p. 15 du rapport annuel 2023.</t>
  </si>
  <si>
    <t>p. 7</t>
  </si>
  <si>
    <t>201-2</t>
  </si>
  <si>
    <t>Considérations financières et autres risques et occasions en matière de changements climatiques</t>
  </si>
  <si>
    <t>Rapport ESG 2023.
Rapport sur le climat 2023 
Voir les p. 12, 80, 108-109 du rapport annuel 2023.
Rapport CDP 2022, Rapport sur les obligations vertes et énoncés de la Banque Scotia sur les activités de financement dans l’Arctique et sur les activités de financement du charbon.</t>
  </si>
  <si>
    <t>p. 35-55</t>
  </si>
  <si>
    <t>Obligations durables et rapport sur les obligations durables 2022</t>
  </si>
  <si>
    <t xml:space="preserve">Énoncé de la Banque Scotia sur les activités de financement dans l’Arctique </t>
  </si>
  <si>
    <t>Énoncé de la Banque Scotia sur les activités de financement du charbon.</t>
  </si>
  <si>
    <t xml:space="preserve">Indice GIFCC </t>
  </si>
  <si>
    <t>201-3</t>
  </si>
  <si>
    <t>Régime à prestations déterminées et autres régimes de retraite</t>
  </si>
  <si>
    <t xml:space="preserve">La Banque commandite un certain nombre de régimes d’avantages sociaux, y compris des régimes de retraite (à prestations déterminées et à cotisations déterminées) et d’autres régimes d’avantages sociaux (avantages postérieurs au départ à la retraite et autres avantages à long terme) à la plupart de ses employés à l’échelle mondiale. Voir le rapport annuel 2023, section « Avantages du personnel » p. 115 et 216-217. 
Étendue de la couverture avec le régime à prestations déterminées de l’organisation
A. Valeur estimée du passif : 5,2 milliards de dollars au 1er novembre 2022
B. Mesure dans laquelle les passifs du régime sont censés être couverts : plus de 100 % des passifs sont financés selon l’hypothèse de la continuité de l’exploitation au 1ᵉʳ novembre 2022.
C. Stratégie de financement : Conforme aux exigences prévues par la loi canadienne en ce qui concerne le financement des régimes de retraite.
D. Cotisations des employés : Si l’employé participe à la portion contributive du régime, sa cotisation s’élève à 4 % de son salaire; s’il s’agit plutôt du volet à cotisations déterminées, sa cotisation représente entre 0 et 4 % de son salaire. L’employeur verse la portion restante des sommes nécessaires au paiement des prestations, ainsi qu’un montant égal aux cotisations des employés qui participent au volet à cotisations déterminées du régime.
E. Participation au régime : 41 634 participants actifs au Régime de retraite de la Banque Scotia au 1er novembre 2022.
Remarque : Les données au 31 octobre 2023 ne sont pas disponibles à la date de clôture. Le 1er novembre 2022 est la date qui représente les données les plus récentes disponibles. </t>
  </si>
  <si>
    <t>203 Répercussions économiques indirectes</t>
  </si>
  <si>
    <t>203-1</t>
  </si>
  <si>
    <t>Investissements en infrastructures et services pris en charge</t>
  </si>
  <si>
    <t>p. 36-40</t>
  </si>
  <si>
    <t>205 Lutte contre la corruption</t>
  </si>
  <si>
    <t>p. 19-24</t>
  </si>
  <si>
    <t xml:space="preserve">205-1 </t>
  </si>
  <si>
    <t>Opérations évaluées en fonction des risques liés à la corruption</t>
  </si>
  <si>
    <t>Toutes les 529 unités évaluables ont autoévalué les risques liés à la corruption dans le cadre du processus annuel d’évaluation des risques.</t>
  </si>
  <si>
    <t xml:space="preserve">205-2 </t>
  </si>
  <si>
    <t>Communication et formation sur les politiques et procédures anti-corruption</t>
  </si>
  <si>
    <t>Le respect de la lettre et de l’esprit notre Code est une condition d’emploi à la Banque Scotia. Tous les employés, administrateurs et dirigeants sont tenus de recevoir, de lire et de se conformer à notre Code et à toute autre politique applicable de la Banque Scotia, et d’affirmer leur conformité sur une base annuelle. Voir également le rapport ESG 2023 et le tableau de données pour les attestations et la formation.</t>
  </si>
  <si>
    <t>p. 22-23</t>
  </si>
  <si>
    <t>GRI 300 : ENVIRONNEMENTAL</t>
  </si>
  <si>
    <t>302 Énergie</t>
  </si>
  <si>
    <t>p. 51-52</t>
  </si>
  <si>
    <t>302-1</t>
  </si>
  <si>
    <t>Consommation d’énergie au sein de l’organisation</t>
  </si>
  <si>
    <t>Rapport ESG 2023 et tableaux de données pour la consommation d’énergie</t>
  </si>
  <si>
    <t>p. 51-52</t>
  </si>
  <si>
    <t>Tableaux : Consommation d’énergie, sous Environnement</t>
  </si>
  <si>
    <t>302-4</t>
  </si>
  <si>
    <t>Réduction de la consommation d’énergie</t>
  </si>
  <si>
    <t>303 Eau</t>
  </si>
  <si>
    <t>303-5</t>
  </si>
  <si>
    <t>Voir le tableau de données ESG 2023 pour la consommation d’eau</t>
  </si>
  <si>
    <t>Tableau : Consommation d’eau, sous Environnement</t>
  </si>
  <si>
    <t>305 Émissions de gaz à effet de serre (GES)</t>
  </si>
  <si>
    <t xml:space="preserve">Rapport ESG 2023.
</t>
  </si>
  <si>
    <t>p. 51</t>
  </si>
  <si>
    <t>305-1</t>
  </si>
  <si>
    <t>Émissions directes (type 1) de GES</t>
  </si>
  <si>
    <t>Rapport ESG 2023 et tableaux de données sur les émissions de GES provenant de nos propres activités</t>
  </si>
  <si>
    <t>p. 14</t>
  </si>
  <si>
    <t>Tableaux : Émissions de GES provenant de nos propres activités, sous Environnement</t>
  </si>
  <si>
    <t>305-2</t>
  </si>
  <si>
    <t>Émissions indirectes (type 2) de GES</t>
  </si>
  <si>
    <t>305-3</t>
  </si>
  <si>
    <t>Autres émissions indirectes (type 3) de GES</t>
  </si>
  <si>
    <t>Facteurs d’émission
Pour le Canada, les facteurs d’émission pour l’hydroélectricité et le gaz sont tirés du rapport d’inventaire national 2023 pour la période 1990-2021 : Environnement et Changement climatique Canada.</t>
  </si>
  <si>
    <t>Rapport d’inventaire national 1990-2019</t>
  </si>
  <si>
    <t>Pour les pays autres que le Canada, les facteurs d’émission de l’Agence internationale de l’énergie (AIE) ont été publiés et achetés en 2023.</t>
  </si>
  <si>
    <t>Agence internationale de l’énergie (AIE).</t>
  </si>
  <si>
    <t>D’autres facteurs de combustibles, comme le pétrole et le propane, ont été obtenus par l’intermédiaire de GHG Protocol V4.1 2015 Release.</t>
  </si>
  <si>
    <t>GHG Protocol V4.1 2015 Release</t>
  </si>
  <si>
    <t>305-4</t>
  </si>
  <si>
    <t>Intensité des émissions de GES</t>
  </si>
  <si>
    <t>305-5</t>
  </si>
  <si>
    <t>Réduction des émissions de GES</t>
  </si>
  <si>
    <t>p. 14, 51-52</t>
  </si>
  <si>
    <t>306 Déchets</t>
  </si>
  <si>
    <t>306-1</t>
  </si>
  <si>
    <t>Production de déchets et incidences importantes liées aux déchets</t>
  </si>
  <si>
    <t>En tant qu’institution financière, le papier et les équipements électroniques sont des sources importantes de déchets de nos activités commerciales. Rapport ESG 2023.</t>
  </si>
  <si>
    <t>p. 53</t>
  </si>
  <si>
    <t>Tableaux : Gestion des déchets, sous Environnement</t>
  </si>
  <si>
    <t>306-3</t>
  </si>
  <si>
    <t>Déchets produits</t>
  </si>
  <si>
    <t>Pour en savoir plus sur la consommation de papier et l’équipement électronique, voir le rapport ESG 2023 et les tableaux de données pour la gestion des déchets.</t>
  </si>
  <si>
    <t>306-4</t>
  </si>
  <si>
    <t>Déchets détournés de sites d’enfouissement</t>
  </si>
  <si>
    <t>308 Évaluation environnementale des fournisseurs</t>
  </si>
  <si>
    <t>p. 26</t>
  </si>
  <si>
    <t>308-1</t>
  </si>
  <si>
    <t>Nouveaux fournisseurs sélectionnés en fonction de critères environnementaux</t>
  </si>
  <si>
    <t>Les fournisseurs (nouveaux et anciens) invités par les Services d’approvisionnement mondiaux à remplir une demande de propositions officielle font tous l’objet d’un examen fondé sur des critères quantitatifs et qualitatifs, dont les facteurs ESG. Voir également le rapport ESG 2023.</t>
  </si>
  <si>
    <t>GRI 400 : SOCIAL</t>
  </si>
  <si>
    <t>401 Emploi</t>
  </si>
  <si>
    <t>Rapport ESG 2023, dans chaque section portant sur le sujet important.</t>
  </si>
  <si>
    <t>p. 28-34, 59-71</t>
  </si>
  <si>
    <t>401-1</t>
  </si>
  <si>
    <t>Nouvelles embauches et roulement du personnel</t>
  </si>
  <si>
    <t>Voir le rapport ESG  2023 et les tableaux de données pour l’embauche et le recrutement de talents diversifiés</t>
  </si>
  <si>
    <t>p. 61</t>
  </si>
  <si>
    <t>Tableaux : Embauche et recrutement de talents variés, sous Social</t>
  </si>
  <si>
    <t>401-2</t>
  </si>
  <si>
    <t>Avantages respectifs offerts aux employés à temps plein et aux employés temporaires ou à temps partiel</t>
  </si>
  <si>
    <t>La composition des programmes d’avantages est basée sur les règles locales, les pratiques du marché et le désir de soutenir le bien-être de nos employés. Ces programmes comprennent des congés payés, des congés parentaux et des programmes d’aide aux employés. Certains des programmes offerts comprennent des ententes de retraite qui prévoient l’épargne à long terme en vue de la retraite, des régimes d’actionnariat des employés, des programmes d’avantages sociaux actifs qui offrent une couverture médicale, dentaire, d’assurance vie et d’invalidité de longue durée. Au Canada, tous les employés permanents et contractuels peuvent profiter du régime collectif de base, entièrement payé par la Banque, après un an de service continu. Ils comprennent l’accès à des soins de santé virtuels 24 heures sur 24, 7 jours sur 7. 
La Banque Scotia a annoncé qu’elle instaurera, à compter de 2023, un congé parental global d’une durée minimale de 16 semaines entièrement payées pour les parents donnant naissance et de 8 semaines entièrement payées pour les autres parents. Voir également GRI 403-6 : Promotion de la santé des travailleurs.</t>
  </si>
  <si>
    <r>
      <rPr>
        <b/>
        <sz val="10"/>
        <rFont val="Scotia Legal"/>
        <family val="2"/>
      </rPr>
      <t>Les avantages suivants sont offerts aux</t>
    </r>
    <r>
      <rPr>
        <sz val="10"/>
        <rFont val="Scotia Legal"/>
        <family val="2"/>
      </rPr>
      <t xml:space="preserve"> employés à temps plein (Canada) : Assurance vie, soins de santé, couverture pour l’affirmation de genre, protection invalidité de courte et de longue durée, congé parental et prestations complémentaires, régime de retraite, actionnariat. Ils peuvent aussi bénéficier autres garanties optionnelles, notamment : assurance vie facultative, assurance en cas de décès ou de mutilation par accident, assurance pour soins médicaux en voyage et assurance maladies graves. </t>
    </r>
  </si>
  <si>
    <r>
      <rPr>
        <b/>
        <sz val="10"/>
        <rFont val="Scotia Legal"/>
        <family val="2"/>
      </rPr>
      <t>Les avantages suivants sont offerts aux</t>
    </r>
    <r>
      <rPr>
        <sz val="10"/>
        <rFont val="Scotia Legal"/>
        <family val="2"/>
      </rPr>
      <t xml:space="preserve"> employés à temps partiel (Canada) : Assurance vie, soins de santé, couverture pour l’affirmation de genre, protection invalidité de courte et de longue durée, congé parental et prestations complémentaires, régime de retraite, actionnariat. Ils peuvent aussi bénéficier autres garanties optionnelles, notamment : assurance vie facultative, assurance en cas de décès ou de mutilation par accident, assurance pour soins médicaux en voyage et assurance maladies graves. </t>
    </r>
  </si>
  <si>
    <r>
      <rPr>
        <b/>
        <sz val="10"/>
        <rFont val="Scotia Legal"/>
        <family val="2"/>
      </rPr>
      <t xml:space="preserve">Les employés temporaires et contractuels </t>
    </r>
    <r>
      <rPr>
        <sz val="10"/>
        <rFont val="Scotia Legal"/>
        <family val="2"/>
      </rPr>
      <t xml:space="preserve">(Canada) qui sont sous contrat sont admissibles aux avantages sociaux après un an de service pour : Assurance vie, soins de santé, couverture pour l’affirmation de genre, protection invalidité de courte et de longue durée, congé parental et prestations complémentaires. Ils sont également admissibles aux autres garanties optionnelles (après un an), notamment : assurance vie facultative, assurance en cas de décès ou de mutilation par accident, assurance pour soins médicaux en voyage et assurance maladies graves. </t>
    </r>
  </si>
  <si>
    <t>402 Relations patronales-syndicales</t>
  </si>
  <si>
    <t>Voir GRI 402-1.</t>
  </si>
  <si>
    <t>402-1</t>
  </si>
  <si>
    <t>Périodes minimales de préavis pour les changements opérationnels</t>
  </si>
  <si>
    <r>
      <t xml:space="preserve">A. Nombre minimum de semaines de préavis généralement donné aux employés et à leurs représentants avant la mise en œuvre de changements opérationnels importants qui pourraient fortement les toucher, dans la mesure du possible.
B. La période d’avis et les dispositions relatives à la consultation et aux négociations lorsqu’il existe des conventions collectives.
</t>
    </r>
    <r>
      <rPr>
        <sz val="10"/>
        <rFont val="Scotia Legal"/>
        <family val="2"/>
      </rPr>
      <t xml:space="preserve">
Dans les établissements syndiqués des</t>
    </r>
    <r>
      <rPr>
        <u/>
        <sz val="10"/>
        <rFont val="Scotia Legal"/>
        <family val="2"/>
      </rPr>
      <t xml:space="preserve"> </t>
    </r>
    <r>
      <rPr>
        <sz val="10"/>
        <rFont val="Scotia Legal"/>
        <family val="2"/>
      </rPr>
      <t xml:space="preserve">Antilles anglaises, les délais de préavis suivants s’appliquent : 
</t>
    </r>
    <r>
      <rPr>
        <b/>
        <sz val="10"/>
        <rFont val="Scotia Legal"/>
        <family val="2"/>
      </rPr>
      <t>Barbade :</t>
    </r>
    <r>
      <rPr>
        <sz val="10"/>
        <rFont val="Scotia Legal"/>
        <family val="2"/>
      </rPr>
      <t xml:space="preserve"> La Banque Scotia doit informer le syndicat six semaines avant de procéder à une mise à pied pour cause de manque de travail. De plus, il faut consulter les employés ou le syndicat au moins six semaines avant tout congédiement qui entraînera une réduction de 10 % de l’effectif ou un autre nombre important. Un préavis raisonnable est requis pour les autres changements n’incluant pas les congédiements ou les mises à pied.
</t>
    </r>
    <r>
      <rPr>
        <b/>
        <sz val="10"/>
        <rFont val="Scotia Legal"/>
        <family val="2"/>
      </rPr>
      <t>Jamaïque :</t>
    </r>
    <r>
      <rPr>
        <sz val="10"/>
        <rFont val="Scotia Legal"/>
        <family val="2"/>
      </rPr>
      <t xml:space="preserve"> La Banque doit donner un préavis raisonnable fondé sur les circonstances propres à chaque mise à pied. Dans le cas d’un congédiement, un préavis minimum de 2 à 12 semaines, selon le nombre d’années de service, est prévu dans la loi. 
</t>
    </r>
    <r>
      <rPr>
        <b/>
        <sz val="10"/>
        <rFont val="Scotia Legal"/>
        <family val="2"/>
      </rPr>
      <t>Trinité-et-Tobago :</t>
    </r>
    <r>
      <rPr>
        <sz val="10"/>
        <rFont val="Scotia Legal"/>
        <family val="2"/>
      </rPr>
      <t xml:space="preserve"> Pour les congédiements de cinq travailleurs ou plus (non syndiqués), un préavis d’au moins 45 jours est requis, à moins qu’un préavis plus court n’ait été le seul délai raisonnablement pratique. En pratique, tous les employés reçoivent un préavis d’au moins 45 jours
Délais de préavis en vigueur dans les bureaux syndiqués de l’</t>
    </r>
    <r>
      <rPr>
        <u/>
        <sz val="10"/>
        <rFont val="Scotia Legal"/>
        <family val="2"/>
      </rPr>
      <t>Amérique latine</t>
    </r>
    <r>
      <rPr>
        <sz val="10"/>
        <rFont val="Scotia Legal"/>
        <family val="2"/>
      </rPr>
      <t xml:space="preserve">
</t>
    </r>
    <r>
      <rPr>
        <b/>
        <sz val="10"/>
        <rFont val="Scotia Legal"/>
        <family val="2"/>
      </rPr>
      <t>Pérou :</t>
    </r>
    <r>
      <rPr>
        <sz val="10"/>
        <rFont val="Scotia Legal"/>
        <family val="2"/>
      </rPr>
      <t xml:space="preserve"> La Banque doit donner un préavis d’au moins dix jours en cas de changements apportés à l’horaire de travail.
</t>
    </r>
    <r>
      <rPr>
        <b/>
        <sz val="10"/>
        <rFont val="Scotia Legal"/>
        <family val="2"/>
      </rPr>
      <t xml:space="preserve">Chili : </t>
    </r>
    <r>
      <rPr>
        <sz val="10"/>
        <rFont val="Scotia Legal"/>
        <family val="2"/>
      </rPr>
      <t xml:space="preserve">Les changements opérationnels sont communiqués 30 jours à l’avance. 
</t>
    </r>
    <r>
      <rPr>
        <b/>
        <sz val="10"/>
        <rFont val="Scotia Legal"/>
        <family val="2"/>
      </rPr>
      <t xml:space="preserve">Brésil : </t>
    </r>
    <r>
      <rPr>
        <sz val="10"/>
        <rFont val="Scotia Legal"/>
        <family val="2"/>
      </rPr>
      <t>Un préavis de quatre semaines est de rigueur avant une mise à pied.
Dans les autres bureaux syndiqués, les conventions collectives ne précisent pas les délais de préavis en cas de changements ayant des répercussions sur les employés, telles que des mises à pied, des cessations d’emploi et des chevauchements de poste. Cependant, le droit du travail local établit les normes relatives aux cessations d’emploi, notamment pour ce qui est des préavis et du calcul des indemnités. La Banque Scotia veille au respect des exigences juridiques de chaque pays où elle exerce ses activités, et sa pratique générale consiste à communiquer les changements opérationnels aux employés et aux syndicats afin de maintenir des relations de travail positives.</t>
    </r>
  </si>
  <si>
    <t>403 Santé et sécurité</t>
  </si>
  <si>
    <t>p. 32-33</t>
  </si>
  <si>
    <t>403-1</t>
  </si>
  <si>
    <t>Système de gestion de la santé et de la sécurité au travail</t>
  </si>
  <si>
    <r>
      <t xml:space="preserve">Le système de gestion du programme de santé et de sécurité au travail (SST) de la Banque Scotia, également appelé programme de SST, souligne cinq principes de santé et de sécurité : 
</t>
    </r>
    <r>
      <rPr>
        <b/>
        <sz val="10"/>
        <rFont val="Scotia Legal"/>
        <family val="2"/>
      </rPr>
      <t>1) Sensibilisation des employés :</t>
    </r>
    <r>
      <rPr>
        <sz val="10"/>
        <rFont val="Scotia Legal"/>
        <family val="2"/>
      </rPr>
      <t xml:space="preserve"> ensemble, les BanquierScotia jouent tous un rôle dans l’établissement et le maintien d’un environnement de travail sûr et sain. La Banque Scotia fait participer activement les employés à l’établissement et au respect de pratiques de travail sûres et saines et les encouragera à donner leur avis sur les enjeux importants de santé et de sécurité.  
</t>
    </r>
    <r>
      <rPr>
        <b/>
        <sz val="10"/>
        <rFont val="Scotia Legal"/>
        <family val="2"/>
      </rPr>
      <t xml:space="preserve">2) Prévention : </t>
    </r>
    <r>
      <rPr>
        <sz val="10"/>
        <rFont val="Scotia Legal"/>
        <family val="2"/>
      </rPr>
      <t xml:space="preserve">il incombe à tous les employés de maintenir un milieu de travail sûr et sain. Le programme SST de la Banque Scotia renforce des mesures visant à réduire les risques d’accidents et de blessures aussi pour les employés que les clients. 
</t>
    </r>
    <r>
      <rPr>
        <b/>
        <sz val="10"/>
        <rFont val="Scotia Legal"/>
        <family val="2"/>
      </rPr>
      <t xml:space="preserve">3) Formation et éducation : </t>
    </r>
    <r>
      <rPr>
        <sz val="10"/>
        <rFont val="Scotia Legal"/>
        <family val="2"/>
      </rPr>
      <t xml:space="preserve">l’éducation, les compétences et la formation sont des éléments nécessaires pour déceler les risques et les pratiques dangereuses en milieu de travail et pour réduire au mieux les menaces afin de garantir la santé et la sécurité. La Banque Scotia offre une orientation adéquate sur les pratiques sûres et saines dans l’environnement immédiat de l’employé. Elle fournira également à chaque employé des formations nécessaires qu’elle passera en revue de façon continue afin de garantir que nos normes, nos compétences et nos procédures sont appropriées et pertinentes. 
</t>
    </r>
    <r>
      <rPr>
        <b/>
        <sz val="10"/>
        <rFont val="Scotia Legal"/>
        <family val="2"/>
      </rPr>
      <t xml:space="preserve">4) Conformité et atténuation des risques : </t>
    </r>
    <r>
      <rPr>
        <sz val="10"/>
        <rFont val="Scotia Legal"/>
        <family val="2"/>
      </rPr>
      <t xml:space="preserve">la Banque Scotia s’engage à respecter toutes les exigences prévues par la loi en ce qui concerne la santé et la sécurité dans chaque pays où elle exerce ses activités. La Banque Scotia intègre, dans la mesure du possible, des objectifs de santé et de sécurité à ses objectifs et directives d’entreprise. 
</t>
    </r>
    <r>
      <rPr>
        <b/>
        <sz val="10"/>
        <rFont val="Scotia Legal"/>
        <family val="2"/>
      </rPr>
      <t>5) Améliorations continues</t>
    </r>
    <r>
      <rPr>
        <sz val="10"/>
        <rFont val="Scotia Legal"/>
        <family val="2"/>
      </rPr>
      <t xml:space="preserve"> - La Banque Scotia examine les paramètres relatifs à la santé et à la sécurité, y compris les données sur les accidents et les incidents de travail, l’utilisation et l’efficacité des politiques et des programmes, ainsi que les évaluations comparatives effectuées par des consultants et des fournisseurs de services externes, afin d’établir des plans d’action annuels et d’en établir l’ordre de priorité. </t>
    </r>
  </si>
  <si>
    <t>Déclaration sur la santé et la sécurité des employés de la Banque Scotia</t>
  </si>
  <si>
    <t>403-4</t>
  </si>
  <si>
    <t>Participation, consultation et communication des travailleurs sur la santé et la sécurité au travail</t>
  </si>
  <si>
    <t>La sécurité est une responsabilité commune à tous les employés de notre organisation, et nous encourageons tous les employés à suivre notre Politique de signalement d’un problème au travail pour toute préoccupation liée à la sécurité des employés. Les employés qui souhaitent jouer un rôle proactif dans la gestion de notre programme de SST sont encouragés à y participer par l’entremise de plusieurs rôles bénévoles offerts sur chacun de nos lieux de travail. Ces rôles comprennent les secouristes qui administrent les premiers soins et la RCP aux employés, les gardiens d’incendie qui assistent les employés lors des évacuations d’urgence, et les représentants de la SST qui gèrent la conformité au quotidien sur leur lieu de travail. En plus de ces rôles individuels, il existe des groupes de bénévoles qui prennent part à la gestion de notre programme de santé et de sécurité. Il s’agit des comités en milieu de travail, qui sont composés du groupe collectif de représentants de la SST à un endroit précis qui se réunissent mensuellement pour discuter des questions de santé et de sécurité; le comité des politiques de SST de la Banque Scotia, composé des présidents qui dirigent nos comités en milieu de travail. Le comité des politiques de SST se réunit chaque trimestre pour discuter des changements liés aux programmes de SST de la Banque, aux politiques et aux processus concernant la sécurité des employés. Au-delà de ces responsabilités, ces bénévoles fournissent également une rétroaction régulière sur l’efficacité du programme de SST de la Banque.
Les employés peuvent également fournir une rétroaction par le biais de « RH en ligne », qui met les employés en relation avec l’équipe interne Services aux employés de la banque, qui est chargée d’aider les employés pour toutes les questions relatives aux ressources humaines. Par le biais de « RH en ligne », les employés peuvent également poser des questions et faire des commentaires sur les politiques et les procédures en se servant de la fonction Commentaires et notes. Les employés qui ont identifié un danger au travail ou un problème de sécurité sont encouragés à parler à leur gestionnaire, mais peuvent également recevoir de l’assistance supplémentaire via le processus « Signaler une préoccupation », où d’autres services, comme l’équipe de SST de la Banque, peuvent fournir de l’assistance sur la résolution des problèmes de santé et de sécurité qui ne peuvent être résolus autrement sur le lieu de travail.
Voir également la Déclaration sur la santé et la sécurité des employés de la Banque Scotia.</t>
  </si>
  <si>
    <t>403-5</t>
  </si>
  <si>
    <t>Formation des travailleurs sur la santé et la sécurité au travail</t>
  </si>
  <si>
    <t>Les employés doivent suivre les cours d’orientation de sécurité de leur lieu de travail. Un cours sur la santé et la sécurité au travail est une partie obligatoire du programme d’apprentissage annuel de la Banque Scotia. En ce qui a trait aux exigences de leur unité commerciale, les employés qui occupent des postes de direction ou de supervision peuvent avoir des attentes d’orientation et/ou une formation supplémentaires en matière de santé et de sécurité afin de s’acquitter de ces responsabilités supplémentaires en matière de santé et de sécurité.   Il incombe à tous les employés au Canada de suivre un cours sur la gestion et la prévention de la discrimination, du harcèlement et de la violence en milieu de travail.</t>
  </si>
  <si>
    <t xml:space="preserve">403-6 </t>
  </si>
  <si>
    <t>Promotion de la santé des travailleurs</t>
  </si>
  <si>
    <r>
      <rPr>
        <b/>
        <sz val="10"/>
        <rFont val="Scotia Legal"/>
        <family val="2"/>
      </rPr>
      <t xml:space="preserve">Politiques et procédures relatives aux ressources humaines : </t>
    </r>
    <r>
      <rPr>
        <sz val="10"/>
        <rFont val="Scotia Legal"/>
        <family val="2"/>
      </rPr>
      <t>Notre répertoire, RH en ligne, aide nos employés à trouver facilement les politiques en matière de bien-être, d’avantages sociaux, d’hygiène et de sécurité au travail, d’options de travail flexible et d’autres mesures d’adaptation.</t>
    </r>
  </si>
  <si>
    <r>
      <rPr>
        <b/>
        <sz val="10"/>
        <rFont val="Scotia Legal"/>
        <family val="2"/>
      </rPr>
      <t xml:space="preserve">Santé et bien-être des employés </t>
    </r>
    <r>
      <rPr>
        <sz val="10"/>
        <rFont val="Scotia Legal"/>
        <family val="2"/>
      </rPr>
      <t>Au Canada, tous les employés permanents et contractuels peuvent profiter du régime collectif de base, entièrement payé par la Banque, après un an de service continu. Il comprend l’accès à des soins de santé virtuels 24 heures sur 24, 7 jours sur 7. Les employés ont également la possibilité d’utiliser des crédits d’avantages sociaux pour souscrire une couverture de soins de santé supplémentaire ou pour les attribuer à une allocation de dépenses pour les soins de santé, une allocation de dépenses pour le bien-être, un REER ou pour acheter des congés personnels supplémentaires.</t>
    </r>
  </si>
  <si>
    <r>
      <rPr>
        <b/>
        <sz val="10"/>
        <rFont val="Scotia Legal"/>
        <family val="2"/>
      </rPr>
      <t xml:space="preserve">Heures de travail flexibles : </t>
    </r>
    <r>
      <rPr>
        <sz val="10"/>
        <rFont val="Scotia Legal"/>
        <family val="2"/>
      </rPr>
      <t>Notre Politique sur les options de travail flexibles propose à nos employés canadiens d’autres options de travail, notamment un horaire variable, une semaine de travail comprimée, le partage de poste, le travail à distance (notamment à domicile), la retraite graduelle et la possibilité de travailler à temps partiel. L’objectif est d’aider les employés à bien gérer leurs engagements professionnels et familiaux et autres engagements liés à leur mode de vie.</t>
    </r>
  </si>
  <si>
    <r>
      <rPr>
        <b/>
        <sz val="10"/>
        <rFont val="Scotia Legal"/>
        <family val="2"/>
      </rPr>
      <t>Congé parental :</t>
    </r>
    <r>
      <rPr>
        <sz val="10"/>
        <rFont val="Scotia Legal"/>
        <family val="2"/>
      </rPr>
      <t xml:space="preserve"> À compter du 1er avril 2023, au Canada, les employées en congé de maternité (congé pour les femmes enceintes ou qui ont récemment accouché) sont admissibles à une prestation supplémentaire durant huit semaines, en plus des prestations d’assurance-emploi. Pour leur permettre de prendre soin de leur nouveau-né ou de leur enfant nouvellement adopté, les parents sont admissibles à recevoir une prestation supplémentaire de huit semaines, en plus des prestations d’assurance-emploi. Pour les parents ayant accouché, ces prestations supplémentaires combinées représentent un congé de 16 semaines entièrement payé au total. Il s’agit ainsi d’une augmentation par rapport aux prestations supplémentaires de six semaines pour les employés en congé de maternité et aux prestations supplémentaires de six semaines pour les paiements de congés parentaux (total de 12 semaines) offerts en 2022.
À compter d’avril 2022, le régime collectif de base pour les employés canadiens offrira de nouvelles prestations de traitement de la fertilité, d’adoption et de maternité de substitution d’un maximum à vie de 10 000 $ chacune. Les employés peuvent également rembourser le matériel d’allaitement sur leur compte bien-être, le cas échéant. Des salles d’allaitement sont fournies dans certaines succursales de la banque Scotia.
Les employés au Canada ont droit à cinq jours de congés personnels, et l’option d’acheter cinq jours de congés personnels au moyen des crédits à la carte d’avantages sociaux, chaque année. De plus, divers congés sans solde sont offerts aux employés au Canada pour leur permettre de prendre soin des membres de leur famille. Il s’agit entre autres du congé de soignant, du congé pour soins en cas de maladie grave et du congé discrétionnaire.
D’ici à 2025, la Banque Scotia mettra en œuvre une norme de congé parental mondiale qui donnera droit à huit semaines de congé de maternité payé et huit semaines de congé parental payé, soit un total de 16 semaines au parent naturel. </t>
    </r>
  </si>
  <si>
    <r>
      <rPr>
        <b/>
        <sz val="10"/>
        <rFont val="Scotia Legal"/>
        <family val="2"/>
      </rPr>
      <t>Congés payés :</t>
    </r>
    <r>
      <rPr>
        <sz val="10"/>
        <rFont val="Scotia Legal"/>
        <family val="2"/>
      </rPr>
      <t xml:space="preserve">  En plus des vacances attribuées, les employés au Canada ont droit à cinq jours de congés personnels, et l’option d’acheter cinq jours de congés personnels au moyen des crédits à la carte d’avantages sociaux, chaque année. De plus, divers congés sans solde sont offerts aux employés pour leur permettre de prendre soin des membres de leur famille. Il s’agit entre autres du congé de soignant, du congé pour soins en cas de maladie grave et du congé discrétionnaire.</t>
    </r>
  </si>
  <si>
    <r>
      <rPr>
        <b/>
        <sz val="10"/>
        <rFont val="Scotia Legal"/>
        <family val="2"/>
      </rPr>
      <t xml:space="preserve">Services de garderie ou contribution aux frais de garde : </t>
    </r>
    <r>
      <rPr>
        <sz val="10"/>
        <rFont val="Scotia Legal"/>
        <family val="2"/>
      </rPr>
      <t>Grâce à un partenariat avec un fournisseur pancanadien, les employés ont un accès privilégié à des services de garde à un tarif réduit et à des services d’appoint payés par la Banque (jusqu’à 5 jours par enfant par année) pour leurs enfants de 12 ans et moins. La Banque s’est également associée à une organisation qui propose des services de tutorat à prix réduit pour les enfants de ses employés.</t>
    </r>
  </si>
  <si>
    <r>
      <rPr>
        <b/>
        <sz val="10"/>
        <rFont val="Scotia Legal"/>
        <family val="2"/>
      </rPr>
      <t xml:space="preserve">Formation et soutien en gestion du stress : </t>
    </r>
    <r>
      <rPr>
        <sz val="10"/>
        <rFont val="Scotia Legal"/>
        <family val="2"/>
      </rPr>
      <t>Notre Programme d’aide aux employés et à leur famille soutient les employés et leur famille qui traversent une période difficile, à l’aide de services de counseling à court terme et de services vie professionnelle et vie privée. Nous offrons également des ressources et du soutien à tout employé canadien témoin d’un événement traumatisant sur son lieu de travail, et restons attentifs aux signes de stress mental.</t>
    </r>
  </si>
  <si>
    <r>
      <rPr>
        <b/>
        <sz val="10"/>
        <rFont val="Scotia Legal"/>
        <family val="2"/>
      </rPr>
      <t xml:space="preserve">Ergonomie et milieu de travail : </t>
    </r>
    <r>
      <rPr>
        <sz val="10"/>
        <rFont val="Scotia Legal"/>
        <family val="2"/>
      </rPr>
      <t>Notre politique sur l’ergonomie indique que la Banque Scotia s’engage à offrir des conditions de travail optimales. Aux employés travaillant à distance, la Banque fournit écrans et claviers pour les aider à s’installer un véritable poste de travail ergonomique. Nous respectons également les normes reconnues pour ce qui est de l’éclairage des immeubles, du niveau de bruit, de la qualité de l’air, de l’humidité et de la température.</t>
    </r>
  </si>
  <si>
    <r>
      <rPr>
        <b/>
        <sz val="10"/>
        <rFont val="Scotia Legal"/>
        <family val="2"/>
      </rPr>
      <t xml:space="preserve">Blessures professionnelles : </t>
    </r>
    <r>
      <rPr>
        <sz val="10"/>
        <rFont val="Scotia Legal"/>
        <family val="2"/>
      </rPr>
      <t>Nous collaborons avec un fournisseur de services objectif en ce qui concerne les blessures et les maladies liées au travail pour veiller à ce que les employés touchés reçoivent l’aide nécessaire pour reprendre le travail sans tort.</t>
    </r>
  </si>
  <si>
    <r>
      <rPr>
        <b/>
        <sz val="10"/>
        <rFont val="Scotia Legal"/>
        <family val="2"/>
      </rPr>
      <t xml:space="preserve">Soins relatifs à l’affirmation de genre : </t>
    </r>
    <r>
      <rPr>
        <sz val="10"/>
        <rFont val="Scotia Legal"/>
        <family val="2"/>
      </rPr>
      <t>En juin 2021, la Banque Scotia a ajouté une couverture pour les chirurgies d’affirmation du genre aux employés admissibles du Canada et des États-Unis ainsi qu’à leurs personnes à charge afin de mieux soutenir les personnes trans dans leur cheminement personnel d’affirmation de genre.</t>
    </r>
  </si>
  <si>
    <t>403-9</t>
  </si>
  <si>
    <t>Blessures liées au travail</t>
  </si>
  <si>
    <r>
      <t xml:space="preserve">Lorsqu’une blessure professionnelle survient, le directeur de l’employé affecté doit remplir un Rapport d’enquête sur les situations comportant des risques (RESCR), qui est envoyé au système de gestion des incidents de notre équipe de SST. Cette dernière mènera une enquête auprès de l’employé, de son directeur et du représentant de SST du lieu de travail, afin de déterminer la cause de l’incident. Les cambriolages de banque ou les incidents qui occasionnent du stress mental sont la cause principale des blessures graves. Dans le cadre du programme SST, des analyses de divers types de postes sont régulièrement effectuées et une catégorie pour les risques psychologiques a récemment été ajoutée à notre processus d’évaluation. Pour chaque risque psychologique décelé, un contrôle sera mené dans le but de protéger la santé mentale de nos employés. Cependant, les cambriolages de banque n’étant pas un nouveau type de risque, la banque Scotia a pris les mesures suivantes pour éliminer ces risques sur la base de la hiérarchie des contrôles :
</t>
    </r>
    <r>
      <rPr>
        <b/>
        <sz val="10"/>
        <rFont val="Scotia Legal"/>
        <family val="2"/>
      </rPr>
      <t>Remplacement / Élimination</t>
    </r>
    <r>
      <rPr>
        <sz val="10"/>
        <rFont val="Scotia Legal"/>
        <family val="2"/>
      </rPr>
      <t xml:space="preserve"> : La Banque Scotia a lancé des succursales de services-conseils uniquement, sans espèces. Les clients sont invités à insérer leur carte bancaire dans un guichet automatique pour accéder aux fonds de leur compte bancaire.
</t>
    </r>
    <r>
      <rPr>
        <b/>
        <sz val="10"/>
        <rFont val="Scotia Legal"/>
        <family val="2"/>
      </rPr>
      <t>Contrôles d’ingénierie</t>
    </r>
    <r>
      <rPr>
        <sz val="10"/>
        <rFont val="Scotia Legal"/>
        <family val="2"/>
      </rPr>
      <t xml:space="preserve"> : Les machines de recyclage d’espèces qui distribuent une quantité limitée de fonds pendant la perpétration d’un vol qualifié, ont un effet dissuasif sur les voleurs de banque. La plupart des succursales de la Banque Scotia en disposent et elles servent à prévenir les vols qualifiés de banque.
</t>
    </r>
    <r>
      <rPr>
        <b/>
        <sz val="10"/>
        <rFont val="Scotia Legal"/>
        <family val="2"/>
      </rPr>
      <t>Contrôles administratifs</t>
    </r>
    <r>
      <rPr>
        <sz val="10"/>
        <rFont val="Scotia Legal"/>
        <family val="2"/>
      </rPr>
      <t> : Les employés des succursales sont tenus de suivre une formation sur la prévention des vols de banque et sur la façon de réagir à la discrimination, au harcèlement et à la violence. Nous allons bientôt lancer un nouveau cours sur la gestion des situations agressives et violentes pour les employés en contact direct avec les clients. Une consultation traumatologique sera offerte à tout(e) employé(e) témoin ou victime d’un vol qualifié. De plus, il/elle aura accès à notre programme d’aide aux employés et aux familles pour garantir sa sécurité psychologique.  
Nous n’avons enregistré aucun décès lié au travail. Parmi les incidents enregistrés par Santé et sécurité au travail, 2, soit 0,0048 %, sont considérés comme des blessures professionnelles graves et 112, soit 27 % sont considérés comme des blessures professionnelles enregistrables. Les catégories clients agressifs et glissades/trébuchements recensent le plus grand nombre de cas pour l’exercice financier en cours. Le nombre d’heures perdues en raison d’une blessure est de 6 758 heures. Les employés temporaires n’ont pas été pris en compte dans ces calculs, car ils ne sont pas considérés comme des employés. Les blessures professionnelles sont suivies et communiquées au gouvernement fédéral en fonction du nombre de jours perdus. Le nombre d’heures de travail standard par année est de 1 950 par employé.  Pour voir des indicateurs connexes supplémentaires, veuillez voir les tableaux de données sur le bien-être, la santé et la sécurité des employés.</t>
    </r>
  </si>
  <si>
    <t>Tableaux : Bien-être, santé et sécurité des employés, sous Gouvernance</t>
  </si>
  <si>
    <t>404 Formation et éducation</t>
  </si>
  <si>
    <t>404-1</t>
  </si>
  <si>
    <t>Nombre moyen d’heures de formation par an, par employé</t>
  </si>
  <si>
    <t>En 2023, ce nombre s’élevait à 48,6 heures. Pour en savoir plus sur la formation et le perfectionnement, voir le rapport ESG 2023 et le tableau de données.</t>
  </si>
  <si>
    <t>p. 30-31</t>
  </si>
  <si>
    <t>Tableau : Formation et perfectionnement, sous Gouvernance</t>
  </si>
  <si>
    <t>404-2</t>
  </si>
  <si>
    <t>Programmes de perfectionnement et d’aide à la transition pour les employés</t>
  </si>
  <si>
    <t>Rapport ESG 2023 et tableau de données pour la formation et le perfectionnement</t>
  </si>
  <si>
    <t>404-3</t>
  </si>
  <si>
    <t>Pourcentage d’employés qui reçoivent régulièrement des évaluations de leur rendement et de leur développement professionnel</t>
  </si>
  <si>
    <t xml:space="preserve">405, 406 Diversité, égalité des chances et non-discrimination </t>
  </si>
  <si>
    <t>p. 59-71</t>
  </si>
  <si>
    <t>405-1</t>
  </si>
  <si>
    <t>Diversité des organismes de gouvernance et des employés</t>
  </si>
  <si>
    <t>Rapport ESG 2023 et tableaux de données pour la diversité, voir également : Circulaire de sollicitation de procurations 2024 (présente les chiffres relatifs au groupe de candidats aux postes d’administrateur à l’assemblée générale annuelle 2023) p. 14</t>
  </si>
  <si>
    <t>p. 59-60</t>
  </si>
  <si>
    <t>Tableaux : Diversité, sous Social</t>
  </si>
  <si>
    <t>405-2</t>
  </si>
  <si>
    <t>Ratio du salaire de base et de la rémunération des femmes par rapport aux hommes</t>
  </si>
  <si>
    <t xml:space="preserve">Rapport ESG de 2023 et tableau de données sur les rémunérations équitables </t>
  </si>
  <si>
    <t>p. 70-71</t>
  </si>
  <si>
    <t>Tableau : Offrir des rémunérations équitables, sous Social</t>
  </si>
  <si>
    <t>406-1</t>
  </si>
  <si>
    <t>Incidents de discrimination et mesures correctives prises</t>
  </si>
  <si>
    <t>La Banque Scotia est engagée à offrir un lieu de travail inclusif, respectueux et sécuritaire, exempt de discrimination et de harcèlement, aux employés, employés temporaires, fournisseurs et clients. Les plaintes de discrimination et de harcèlement sont examinées sans délai par la Banque. Dans les cas où les allégations de discrimination et de harcèlement sont étayées suite à un processus d’enquête, des mesures disciplinaires proportionnées pouvant aller jusqu’à la résiliation de la relation de travail sont appliquées.  S’il s’avère que, suite à un processus d’enquête, un fournisseur ou un client est reconnu coupable de discrimination ou de discrimination, la relation contractuelle ou de service pourrait être résiliée.</t>
  </si>
  <si>
    <t xml:space="preserve">413 Collectivités locales </t>
  </si>
  <si>
    <t>p. 72</t>
  </si>
  <si>
    <t>413-1</t>
  </si>
  <si>
    <t>Sites ayant mis en place des programmes d’engagement auprès de la collectivité locale, d’évaluation des incidences et de développement communautaire</t>
  </si>
  <si>
    <t>p. 72-77</t>
  </si>
  <si>
    <t>414 Évaluation sociale des fournisseurs</t>
  </si>
  <si>
    <t>p. 26-27</t>
  </si>
  <si>
    <t>414-1</t>
  </si>
  <si>
    <t>Nouveaux fournisseurs sélectionnés selon des critères sociaux</t>
  </si>
  <si>
    <t>415 Politique publique</t>
  </si>
  <si>
    <t>p. 21</t>
  </si>
  <si>
    <t>415-1</t>
  </si>
  <si>
    <t>Contributions politiques</t>
  </si>
  <si>
    <t>La Banque Scotia n’effectue pas de contributions politiques. Il s’agit d’une politique qui s’applique à l’échelle de l’entreprise. En vigueur depuis 2016, elle est communiquée dans notre Code, notre Politique de lutte contre la corruption, notre Bilan des contributions communautaires et notre Politique de communication avec les fonctionnaires du gouvernement. Pour obtenir des renseignements sur les activités de la Banque Scotia en matière de défense des intérêts et de politique publique, voir le rapport ESG 2023 et la page Web : Activités en matière de politique publique.</t>
  </si>
  <si>
    <t xml:space="preserve">Activités en matière de politique publique </t>
  </si>
  <si>
    <t>417 Commercialisation et étiquetage</t>
  </si>
  <si>
    <t>p. 20-21</t>
  </si>
  <si>
    <t>417-1</t>
  </si>
  <si>
    <t>Exigences relatives à l’information et à l’étiquetage des produits et services</t>
  </si>
  <si>
    <t>418 Protection des renseignements personnels sur les clients</t>
  </si>
  <si>
    <t>p. 22-23</t>
  </si>
  <si>
    <t>418-1</t>
  </si>
  <si>
    <t xml:space="preserve">Plaintes fondées concernant des atteintes à la vie privée des clients et des pertes de données des clients </t>
  </si>
  <si>
    <t xml:space="preserve">Pour en savoir plus sur la confidentialité et sécurité des données, voir le rapport ESG 2023 et les tableaux de données.
</t>
  </si>
  <si>
    <t>Tableau : Confidentialité et sécurité des données, sous Gouvernance</t>
  </si>
  <si>
    <t>Indice Pacte mondial de l’ONU</t>
  </si>
  <si>
    <t xml:space="preserve">La Banque réaffirme son adhésion aux dix principes du Pacte mondial de l’ONU en ce qui a trait aux droits de la personne, aux normes du travail, à l’environnement et à la lutte contre la corruption. </t>
  </si>
  <si>
    <t>Principes</t>
  </si>
  <si>
    <t>Référence à l’indice GRI</t>
  </si>
  <si>
    <t>Droits de la personne</t>
  </si>
  <si>
    <t>Principe 1 :</t>
  </si>
  <si>
    <t>Les entreprises sont invitées à promouvoir et à respecter la protection du droit international relatif aux droits de l’homme.</t>
  </si>
  <si>
    <t>p. 16-34, 57-77</t>
  </si>
  <si>
    <t>GRI 2-7, 2-22, 2-23, 2-30, 201-3, 205-2, 401-1, 401-2, 402-1, 403-1, 403-6, 403-9, 406-1, 414-1</t>
  </si>
  <si>
    <t>Principe 2 :</t>
  </si>
  <si>
    <t>Les entreprises sont invitées à veiller à ne pas se rendre complices de violations des droits de l’homme.</t>
  </si>
  <si>
    <t>p. 25-27</t>
  </si>
  <si>
    <t>GRI 2-22, 2-23, 406-1, 414-1</t>
  </si>
  <si>
    <t>Travail</t>
  </si>
  <si>
    <t>Principe 3 :</t>
  </si>
  <si>
    <t>Les entreprises sont invitées à respecter la liberté d’association et à reconnaître le droit de négociation collective.</t>
  </si>
  <si>
    <t>p. 25, 57-59</t>
  </si>
  <si>
    <t>GRI 2-30, 401-2, 402-1</t>
  </si>
  <si>
    <t>Principe 4 :</t>
  </si>
  <si>
    <t>Les entreprises sont invitées à contribuer à l’élimination de toutes les formes de travail forcé ou obligatoire.</t>
  </si>
  <si>
    <t>Principe 5 :</t>
  </si>
  <si>
    <t>Les entreprises sont invitées à contribuer à l’abolition effective du travail des enfants.</t>
  </si>
  <si>
    <t>Principe 6</t>
  </si>
  <si>
    <t>Les entreprises sont invitées à contribuer à l’élimination de toute discrimination en matière d’emploi et de profession.</t>
  </si>
  <si>
    <t>p. 25, 57-71</t>
  </si>
  <si>
    <t>GRI 2-7, 401-1, 401-2, 403-9, 404-1, 404-2, 404-3, 405-1, 406-1</t>
  </si>
  <si>
    <t>Principe 7 :</t>
  </si>
  <si>
    <t>Les entreprises sont invitées à appliquer l’approche de précaution face aux problèmes touchant l’environnement.</t>
  </si>
  <si>
    <t>p. 36-55</t>
  </si>
  <si>
    <t>GRI 308-1</t>
  </si>
  <si>
    <t>Principe 8 :</t>
  </si>
  <si>
    <t>Les entreprises sont invitées à prendre des initiatives tendant à promouvoir une plus grande responsabilité en matière d’environnement.</t>
  </si>
  <si>
    <t>GRI 302-1, 302-4, 303-5, 305-1, 305-2, 305-3, 305-4, 305-5</t>
  </si>
  <si>
    <t>Principe 9 :</t>
  </si>
  <si>
    <t>Les entreprises sont invitées à favoriser la mise au point et la diffusion de technologies respectueuses de l’environnement.</t>
  </si>
  <si>
    <t>GRI 302-4, 305-5</t>
  </si>
  <si>
    <t>Lutte contre la corruption</t>
  </si>
  <si>
    <t>Principe 10 :</t>
  </si>
  <si>
    <t>Les entreprises sont invitées à agir contre la corruption sous toutes ses formes, y compris l’extorsion de fonds et les pots-de-vin.</t>
  </si>
  <si>
    <t>p. 16-21, 25</t>
  </si>
  <si>
    <t>GRI 2-23, 2-27, 205-1, 205-2</t>
  </si>
  <si>
    <t>Index des objectifs et des cibles de développement durable de la Banque Scotia</t>
  </si>
  <si>
    <t xml:space="preserve">Les 17 objectifs de développement durable (ODD) font partie d’un accord mondial adopté par les Nations Unies en 2015. Les cibles connexes créent un programme mondial axé sur la levée des obstacles au progrès économique, social et environnemental d’ici 2030. 
Certes, nous reconnaissons que les objectifs et leurs indicateurs ont été élaborés en tenant compte d’actions de la part du gouvernement, mais nous croyons que le secteur financier et bancaire joue un rôle essentiel dans le fonctionnement des économies mondiales et qu’il peut donc contribuer de façon positive à améliorer la vie des gens partout dans le monde grâce à des objectifs qui cadrent avec nos activités commerciales. Voici quelques façons dont nos activités atteignent des cibles précises de 15 objectifs. </t>
  </si>
  <si>
    <t>Voir les ODD de l’ONU ici</t>
  </si>
  <si>
    <t>Liens pertinents</t>
  </si>
  <si>
    <t>ODD 1 : Éliminer la pauvreté sous toutes ses formes et partout dans le monde</t>
  </si>
  <si>
    <r>
      <t>1.2</t>
    </r>
    <r>
      <rPr>
        <sz val="10"/>
        <color rgb="FF000000"/>
        <rFont val="Scotia Legal"/>
        <family val="2"/>
      </rPr>
      <t xml:space="preserve">   D’ici à 2030, réduire de moitié au moins la proportion d’hommes, de femmes et d’enfants de tout âge qui vivent dans la pauvreté sous tous ses aspects, telle que définie par chaque pays et quelles qu’en soient les formes.
</t>
    </r>
    <r>
      <rPr>
        <b/>
        <sz val="10"/>
        <color rgb="FF000000"/>
        <rFont val="Scotia Legal"/>
        <family val="2"/>
      </rPr>
      <t xml:space="preserve">1.4 </t>
    </r>
    <r>
      <rPr>
        <sz val="10"/>
        <color rgb="FF000000"/>
        <rFont val="Scotia Legal"/>
        <family val="2"/>
      </rPr>
      <t xml:space="preserve">D’ici à 2030, faire en sorte que tous les hommes et les femmes, en particulier les pauvres et les personnes vulnérables, aient les mêmes droits aux ressources économiques et qu’ils aient accès aux services de base, à la propriété et au contrôle des terres et à d’autres formes de propriété, à l’héritage et aux ressources naturelles et à des nouvelles technologies et des services financiers adéquats, y compris la microfinance.
</t>
    </r>
    <r>
      <rPr>
        <b/>
        <sz val="10"/>
        <color rgb="FF000000"/>
        <rFont val="Scotia Legal"/>
        <family val="2"/>
      </rPr>
      <t xml:space="preserve">1.5   </t>
    </r>
    <r>
      <rPr>
        <sz val="10"/>
        <color rgb="FF000000"/>
        <rFont val="Scotia Legal"/>
        <family val="2"/>
      </rPr>
      <t>D’ici à 2030, renforcer la résilience des pauvres et des personnes en situation vulnérable et réduire leur exposition et leur vulnérabilité aux phénomènes climatiques extrêmes et à d’autres chocs et catastrophes d’ordre économique, social ou environnemental.</t>
    </r>
  </si>
  <si>
    <t>Outiller nos clients</t>
  </si>
  <si>
    <t>p. 78-86</t>
  </si>
  <si>
    <t>Conseils+</t>
  </si>
  <si>
    <t xml:space="preserve">Ma banque à moi </t>
  </si>
  <si>
    <t xml:space="preserve">Soutien des collectivités résilientes </t>
  </si>
  <si>
    <t>EconoMÍA</t>
  </si>
  <si>
    <t xml:space="preserve">Centres de services bancaires à la clientèle autochtone (Canada) </t>
  </si>
  <si>
    <t>L’initiative Femmes de la Banque ScotiaMD</t>
  </si>
  <si>
    <t>ScotiaINSPIRE</t>
  </si>
  <si>
    <t>ODD 2 : Éliminer la faim, assurer la sécurité alimentaire, améliorer la nutrition et promouvoir l’agriculture durable</t>
  </si>
  <si>
    <r>
      <t>2.3</t>
    </r>
    <r>
      <rPr>
        <sz val="10"/>
        <color rgb="FF000000"/>
        <rFont val="Scotia Legal"/>
        <family val="2"/>
      </rPr>
      <t xml:space="preserve">    D’ici à 2030, doubler la productivité agricole et les revenus des petits producteurs alimentaires, en particulier des femmes, des autochtones, des exploitants familiaux, des éleveurs et des pêcheurs, y compris en assurant l’égalité d’accès aux terres, aux autres ressources productives et intrants, au savoir, aux services financiers, aux marchés et aux possibilités d’ajout de valeur et d’emplois autres qu’agricoles.</t>
    </r>
  </si>
  <si>
    <r>
      <rPr>
        <sz val="10"/>
        <color rgb="FF000000"/>
        <rFont val="Scotia Legal"/>
        <family val="2"/>
      </rPr>
      <t>Financer un avenir durable</t>
    </r>
    <r>
      <rPr>
        <sz val="10"/>
        <color rgb="FFFF0000"/>
        <rFont val="Scotia Legal"/>
        <family val="2"/>
      </rPr>
      <t xml:space="preserve">
</t>
    </r>
  </si>
  <si>
    <t>p. 36-46</t>
  </si>
  <si>
    <t>Services bancaires aux entreprises - Agriculture</t>
  </si>
  <si>
    <t>L’initiative Femmes de la Banque ScotiaMD - Agriculture</t>
  </si>
  <si>
    <t>Petites entreprises - Agriculture</t>
  </si>
  <si>
    <t>ODD 3 : Permettre à tous de vivre en bonne santé et promouvoir le bien-être de tous à tout âge</t>
  </si>
  <si>
    <r>
      <t xml:space="preserve">3.4 </t>
    </r>
    <r>
      <rPr>
        <sz val="10"/>
        <color rgb="FF000000"/>
        <rFont val="Scotia Legal"/>
        <family val="2"/>
      </rPr>
      <t xml:space="preserve">  D’ici à 2030, réduire d’un tiers, par la prévention et le traitement, le taux de mortalité prématurée due à des maladies non transmissibles et promouvoir la santé mentale et le bien-être. 
</t>
    </r>
    <r>
      <rPr>
        <b/>
        <sz val="10"/>
        <color rgb="FF000000"/>
        <rFont val="Scotia Legal"/>
        <family val="2"/>
      </rPr>
      <t xml:space="preserve">
3.5</t>
    </r>
    <r>
      <rPr>
        <sz val="10"/>
        <color rgb="FF000000"/>
        <rFont val="Scotia Legal"/>
        <family val="2"/>
      </rPr>
      <t xml:space="preserve">   Renforcer la prévention et le traitement de la toxicomanie, y compris l’abus de stupéfiants et la consommation nocive d’alcool.</t>
    </r>
  </si>
  <si>
    <r>
      <rPr>
        <sz val="10"/>
        <color rgb="FF000000"/>
        <rFont val="Scotia Legal"/>
        <family val="2"/>
      </rPr>
      <t>Leadership : épauler notre équipe</t>
    </r>
    <r>
      <rPr>
        <sz val="10"/>
        <color rgb="FFFF0000"/>
        <rFont val="Scotia Legal"/>
        <family val="2"/>
      </rPr>
      <t xml:space="preserve">
</t>
    </r>
  </si>
  <si>
    <t>p. 28-34</t>
  </si>
  <si>
    <t>Communiqué de presse : Avantages sociaux et initiatives pour employés pour promouvoir le bien-être mental</t>
  </si>
  <si>
    <t>Communiqué de presse : La Banque Scotia porte la couverture relative à la santé mentale à 10 000 $.</t>
  </si>
  <si>
    <t>ODD 4 : Assurer l’accès de tous à une éducation de qualité, sur un pied d’égalité, et promouvoir les possibilités d’apprentissage tout au long de la vie</t>
  </si>
  <si>
    <r>
      <t>4.3</t>
    </r>
    <r>
      <rPr>
        <sz val="10"/>
        <color rgb="FF000000"/>
        <rFont val="Scotia Legal"/>
        <family val="2"/>
      </rPr>
      <t xml:space="preserve">   D’ici à 2030, faire en sorte que les femmes et les hommes aient tous accès dans des conditions d’égalité à un enseignement technique, professionnel ou tertiaire, y compris universitaire, de qualité et d’un coût abordable. 
</t>
    </r>
    <r>
      <rPr>
        <b/>
        <sz val="10"/>
        <color rgb="FF000000"/>
        <rFont val="Scotia Legal"/>
        <family val="2"/>
      </rPr>
      <t xml:space="preserve">
4.4</t>
    </r>
    <r>
      <rPr>
        <sz val="10"/>
        <color rgb="FF000000"/>
        <rFont val="Scotia Legal"/>
        <family val="2"/>
      </rPr>
      <t xml:space="preserve">   D’ici à 2030, augmenter nettement le nombre de jeunes et d’adultes disposant des compétences, notamment techniques et professionnelles, nécessaires à l’emploi, à l’obtention d’un travail décent et à l’entrepreneuriat.
</t>
    </r>
    <r>
      <rPr>
        <b/>
        <sz val="10"/>
        <color rgb="FF000000"/>
        <rFont val="Scotia Legal"/>
        <family val="2"/>
      </rPr>
      <t xml:space="preserve">
4.5</t>
    </r>
    <r>
      <rPr>
        <sz val="10"/>
        <color rgb="FF000000"/>
        <rFont val="Scotia Legal"/>
        <family val="2"/>
      </rPr>
      <t xml:space="preserve">   D’ici à 2030, éliminer les inégalités entre les sexes dans le domaine de l’éducation et assurer l’égalité d’accès des personnes vulnérables, y compris les personnes handicapées, les autochtones et les enfants en situation vulnérable, à tous les niveaux d’enseignement et de formation professionnelle.</t>
    </r>
  </si>
  <si>
    <t>Responsabilité et impact</t>
  </si>
  <si>
    <t>ODD 5 : Parvenir à l’égalité des sexes et autonomiser toutes les femmes et les filles</t>
  </si>
  <si>
    <r>
      <t>5.1</t>
    </r>
    <r>
      <rPr>
        <sz val="10"/>
        <color rgb="FF000000"/>
        <rFont val="Scotia Legal"/>
        <family val="2"/>
      </rPr>
      <t xml:space="preserve">   Mettre fin à toutes les formes de discrimination contre toutes les femmes et les filles</t>
    </r>
    <r>
      <rPr>
        <sz val="10"/>
        <color rgb="FF000000"/>
        <rFont val="Calibri"/>
        <family val="2"/>
      </rPr>
      <t xml:space="preserve"> </t>
    </r>
    <r>
      <rPr>
        <sz val="10"/>
        <color rgb="FF000000"/>
        <rFont val="Scotia Legal"/>
        <family val="2"/>
      </rPr>
      <t xml:space="preserve">  partout dans le monde.
</t>
    </r>
    <r>
      <rPr>
        <b/>
        <sz val="10"/>
        <color rgb="FF000000"/>
        <rFont val="Scotia Legal"/>
        <family val="2"/>
      </rPr>
      <t xml:space="preserve">
5.5</t>
    </r>
    <r>
      <rPr>
        <sz val="10"/>
        <color rgb="FF000000"/>
        <rFont val="Scotia Legal"/>
        <family val="2"/>
      </rPr>
      <t xml:space="preserve">  Garantir la participation entière et effective des femmes et leur accès en toute égalité aux fonctions de direction à tous les niveaux de décision, dans la vie politique, économique et publique.</t>
    </r>
  </si>
  <si>
    <t>Défendre les droits de la personne</t>
  </si>
  <si>
    <t>p. 25</t>
  </si>
  <si>
    <t xml:space="preserve">Rapport sur l’équité en matière d’emploi </t>
  </si>
  <si>
    <t>Implanter une culture axée sur la diversité, l’équité et l’inclusion</t>
  </si>
  <si>
    <t>p. 57-71</t>
  </si>
  <si>
    <t>Alliance inclusive de la Banque Scotia pour l’avenir de tous</t>
  </si>
  <si>
    <t xml:space="preserve">L’initiative Femmes de la Banque ScotiaMD </t>
  </si>
  <si>
    <t xml:space="preserve">Outiller nos clients </t>
  </si>
  <si>
    <t>ODD 6 : Garantir l’accès de tous à des services d’alimentation en eau et d’assainissement gérés de façon durable</t>
  </si>
  <si>
    <r>
      <t>6.A</t>
    </r>
    <r>
      <rPr>
        <sz val="10"/>
        <color rgb="FF000000"/>
        <rFont val="Scotia Legal"/>
        <family val="2"/>
      </rPr>
      <t xml:space="preserve">   D’ici à 2030, développer la coopération internationale et l’appui au renforcement des capacités des pays en développement en ce qui concerne les activités et programmes relatifs à l’eau et à l’assainissement, y compris la collecte de l’eau, la désalinisation, l’utilisation rationnelle de l’eau, le traitement des eaux usées, le recyclage et les techniques de réutilisation.</t>
    </r>
  </si>
  <si>
    <t>Cadre de référence des obligations durables</t>
  </si>
  <si>
    <t xml:space="preserve">Financement des infrastructures </t>
  </si>
  <si>
    <t>Rapport sur les obligations durables 2022</t>
  </si>
  <si>
    <t>ODD 7 : Garantir l’accès de tous à des services énergétiques fiables, durables et modernes, à un coût abordable</t>
  </si>
  <si>
    <r>
      <t>7.2</t>
    </r>
    <r>
      <rPr>
        <sz val="10"/>
        <color rgb="FF000000"/>
        <rFont val="Scotia Legal"/>
        <family val="2"/>
      </rPr>
      <t xml:space="preserve">   D’ici à 2030, accroître nettement la part de l’énergie renouvelable dans le bouquet énergétique mondial.
</t>
    </r>
    <r>
      <rPr>
        <b/>
        <sz val="10"/>
        <color rgb="FF000000"/>
        <rFont val="Scotia Legal"/>
        <family val="2"/>
      </rPr>
      <t xml:space="preserve">7.A  </t>
    </r>
    <r>
      <rPr>
        <sz val="10"/>
        <color rgb="FF000000"/>
        <rFont val="Scotia Legal"/>
        <family val="2"/>
      </rPr>
      <t xml:space="preserve"> D’ici à 2030, renforcer la coopération internationale en vue de faciliter l’accès à la recherche et aux technologies relatives à l’énergie propre, notamment l’énergie renouvelable, l’efficacité énergétique et les nouvelles technologies relatives aux combustibles fossiles plus propres, et promouvoir l’investissement dans l’infrastructure énergétique et les technologies relatives à l’énergie propre. </t>
    </r>
  </si>
  <si>
    <t>Centre d’excellence sur les changements climatiques</t>
  </si>
  <si>
    <t xml:space="preserve">Réduire l’impact environnemental de nos activités   </t>
  </si>
  <si>
    <t>p. 51-53</t>
  </si>
  <si>
    <t>Engagements sur le climat</t>
  </si>
  <si>
    <t>Récipiendaires du fonds Net Zero Research Fund</t>
  </si>
  <si>
    <t>Rapport sur le virage carboneutre</t>
  </si>
  <si>
    <t xml:space="preserve">Ententes de finance durable </t>
  </si>
  <si>
    <t>ODD 8 : Promouvoir une croissance économique soutenue, partagée et durable, le plein emploi productif et un travail décent pour tous</t>
  </si>
  <si>
    <r>
      <t xml:space="preserve">8.2   </t>
    </r>
    <r>
      <rPr>
        <sz val="10"/>
        <color rgb="FF000000"/>
        <rFont val="Scotia Legal"/>
        <family val="2"/>
      </rPr>
      <t xml:space="preserve">Parvenir à un niveau élevé de productivité économique par la diversification, la modernisation technologique et l’innovation, notamment en mettant l’accent sur les secteurs à forte valeur ajoutée et à forte intensité de main-d’œuvre.
</t>
    </r>
    <r>
      <rPr>
        <b/>
        <sz val="10"/>
        <color rgb="FF000000"/>
        <rFont val="Scotia Legal"/>
        <family val="2"/>
      </rPr>
      <t xml:space="preserve">8.3   </t>
    </r>
    <r>
      <rPr>
        <sz val="10"/>
        <color rgb="FF000000"/>
        <rFont val="Scotia Legal"/>
        <family val="2"/>
      </rPr>
      <t xml:space="preserve">Promouvoir des politiques axées sur le développement qui favorisent des activités productives, la création d’emplois décents, l’entrepreneuriat, la créativité et l’innovation et stimulent la croissance des microentreprises et des petites et moyennes entreprises et facilitent leur intégration dans le secteur formel, y compris par l’accès aux services financiers.
</t>
    </r>
    <r>
      <rPr>
        <b/>
        <sz val="10"/>
        <color rgb="FF000000"/>
        <rFont val="Scotia Legal"/>
        <family val="2"/>
      </rPr>
      <t>8.5</t>
    </r>
    <r>
      <rPr>
        <sz val="10"/>
        <color rgb="FF000000"/>
        <rFont val="Scotia Legal"/>
        <family val="2"/>
      </rPr>
      <t xml:space="preserve">    D’ici à 2030, parvenir au plein emploi productif et garantir à toutes les femmes et à tous les hommes, y compris les jeunes et les personnes handicapées, un travail décent et un salaire égal pour un travail de valeur égale.
</t>
    </r>
    <r>
      <rPr>
        <b/>
        <sz val="10"/>
        <color rgb="FF000000"/>
        <rFont val="Scotia Legal"/>
        <family val="2"/>
      </rPr>
      <t>8.7</t>
    </r>
    <r>
      <rPr>
        <sz val="10"/>
        <color rgb="FF000000"/>
        <rFont val="Scotia Legal"/>
        <family val="2"/>
      </rPr>
      <t xml:space="preserve">    Prendre des mesures immédiates et efficaces pour supprimer le travail forcé, mettre fin à l’esclavage moderne et à la traite d’êtres humains, interdire et éliminer les pires formes de travail des enfants, y compris le recrutement et l’utilisation d’enfants soldats, et, d’ici à 2025, mettre fin au travail des enfants sous toutes ses formes.
</t>
    </r>
    <r>
      <rPr>
        <b/>
        <sz val="10"/>
        <color rgb="FF000000"/>
        <rFont val="Scotia Legal"/>
        <family val="2"/>
      </rPr>
      <t xml:space="preserve">8.8 </t>
    </r>
    <r>
      <rPr>
        <sz val="10"/>
        <color rgb="FF000000"/>
        <rFont val="Scotia Legal"/>
        <family val="2"/>
      </rPr>
      <t xml:space="preserve">   Défendre les droits des travailleurs, promouvoir la sécurité sur le lieu de travail et assurer la protection de tous les travailleurs, y compris les migrants, en particulier les femmes, et ceux qui ont un emploi précaire.
</t>
    </r>
    <r>
      <rPr>
        <b/>
        <sz val="10"/>
        <color rgb="FF000000"/>
        <rFont val="Scotia Legal"/>
        <family val="2"/>
      </rPr>
      <t xml:space="preserve">8.10 </t>
    </r>
    <r>
      <rPr>
        <sz val="10"/>
        <color rgb="FF000000"/>
        <rFont val="Scotia Legal"/>
        <family val="2"/>
      </rPr>
      <t xml:space="preserve"> Renforcer la capacité des institutions financières nationales de favoriser et généraliser l’accès de tous aux services bancaires et financiers et aux services d’assurance.</t>
    </r>
  </si>
  <si>
    <t>Déclaration sur la lutte contre la traite des êtres humains et l’esclavage</t>
  </si>
  <si>
    <t>Promotion des droits de la personne</t>
  </si>
  <si>
    <t>La confiance au sommet de notre entreprise</t>
  </si>
  <si>
    <t>Programme Accès Finances</t>
  </si>
  <si>
    <t>Stratégie d’inclusion mondiale</t>
  </si>
  <si>
    <t>Plan d’accessibilité de la Banque Scotia</t>
  </si>
  <si>
    <t>L’initiative Femmes de la Banque Scotia</t>
  </si>
  <si>
    <t>Alliance mondiale WePROTECT</t>
  </si>
  <si>
    <t>ODD 9 : Bâtir une infrastructure résiliente, promouvoir une industrialisation durable qui profite à tous et encourager l’innovation</t>
  </si>
  <si>
    <r>
      <t>9.3</t>
    </r>
    <r>
      <rPr>
        <sz val="10"/>
        <color rgb="FF000000"/>
        <rFont val="Scotia Legal"/>
        <family val="2"/>
      </rPr>
      <t xml:space="preserve">   Accroître, en particulier dans les pays en développement, l’accès des entreprises, notamment des petites entreprises industrielles, aux services financiers, y compris aux prêts consentis à des conditions abordables, et leur intégration dans les chaînes de valeur et sur les marchés.
</t>
    </r>
    <r>
      <rPr>
        <b/>
        <sz val="10"/>
        <color rgb="FF000000"/>
        <rFont val="Scotia Legal"/>
        <family val="2"/>
      </rPr>
      <t>9.4</t>
    </r>
    <r>
      <rPr>
        <sz val="10"/>
        <color rgb="FF000000"/>
        <rFont val="Scotia Legal"/>
        <family val="2"/>
      </rPr>
      <t xml:space="preserve">   D’ici à 2030, moderniser l’infrastructure et adapter les industries afin de les rendre durables, par une utilisation plus rationnelle des ressources et un recours accru aux technologies et procédés industriels propres et respectueux de l’environnement, chaque pays agissant dans la mesure de ses moyens.</t>
    </r>
  </si>
  <si>
    <t xml:space="preserve">Faits saillants des ententes de finance durable </t>
  </si>
  <si>
    <t>ODD 10 : Réduire les inégalités dans les pays et d’un pays à l’autre</t>
  </si>
  <si>
    <r>
      <t xml:space="preserve">10.2   </t>
    </r>
    <r>
      <rPr>
        <sz val="10"/>
        <color rgb="FF000000"/>
        <rFont val="Scotia Legal"/>
        <family val="2"/>
      </rPr>
      <t xml:space="preserve">D’ici à 2030, autonomiser toutes les personnes et favoriser leur intégration sociale, économique et politique, indépendamment de leur âge, de leur sexe, de leur handicap, de leur race, de leur appartenance ethnique, de leurs origines, de leur religion ou de leur statut économique ou autre.
</t>
    </r>
    <r>
      <rPr>
        <b/>
        <sz val="10"/>
        <color rgb="FF000000"/>
        <rFont val="Scotia Legal"/>
        <family val="2"/>
      </rPr>
      <t>10.3</t>
    </r>
    <r>
      <rPr>
        <sz val="10"/>
        <color rgb="FF000000"/>
        <rFont val="Scotia Legal"/>
        <family val="2"/>
      </rPr>
      <t xml:space="preserve">    Assurer l’égalité des chances et réduire l’inégalité des résultats, notamment en éliminant les lois, politiques et pratiques discriminatoires et en promouvant l’adoption de lois, politiques et mesures adéquates en la matière.
</t>
    </r>
    <r>
      <rPr>
        <b/>
        <sz val="10"/>
        <color rgb="FF000000"/>
        <rFont val="Scotia Legal"/>
        <family val="2"/>
      </rPr>
      <t xml:space="preserve">10.C  </t>
    </r>
    <r>
      <rPr>
        <sz val="10"/>
        <color rgb="FF000000"/>
        <rFont val="Scotia Legal"/>
        <family val="2"/>
      </rPr>
      <t xml:space="preserve"> D’ici à 2030, faire baisser au-dessous de 3 pour cent les coûts de transaction des envois de fonds effectués par les migrants et éliminer les couloirs de transfert de fonds dont les coûts sont supérieurs à 5 pour cent.</t>
    </r>
  </si>
  <si>
    <t>Protéger notre Banque et nos clients</t>
  </si>
  <si>
    <t>p. 22-24</t>
  </si>
  <si>
    <t>Leadership : épauler notre équipe</t>
  </si>
  <si>
    <t>Virements de fonds internationaux (Canada)</t>
  </si>
  <si>
    <t>Soutien des collectivités résilientes</t>
  </si>
  <si>
    <t xml:space="preserve">Engagement en matière de confidentialité de la Banque Scotia </t>
  </si>
  <si>
    <t>Programme BonDébut</t>
  </si>
  <si>
    <t>ODD 11 : Faire en sorte que les villes et les établissements humains soient ouverts à tous, sûrs, résilients et durables</t>
  </si>
  <si>
    <r>
      <rPr>
        <b/>
        <sz val="10"/>
        <color rgb="FF000000"/>
        <rFont val="Scotia Legal"/>
        <family val="2"/>
      </rPr>
      <t>11.1</t>
    </r>
    <r>
      <rPr>
        <sz val="10"/>
        <color rgb="FF000000"/>
        <rFont val="Scotia Legal"/>
        <family val="2"/>
      </rPr>
      <t xml:space="preserve">   D’ici à 2030, assurer l’accès de tous à un logement et des services de base adéquats et sûrs, à un coût abordable, et assainir les quartiers de taudis. </t>
    </r>
  </si>
  <si>
    <t xml:space="preserve">Logement abordable </t>
  </si>
  <si>
    <t>(communiqué de presse)</t>
  </si>
  <si>
    <t>Sommet virtuel de la Banque Scotia sur le logement abordable (novembre 2021)</t>
  </si>
  <si>
    <t>ODD 12 : Établir des modes de consommation et de production durables</t>
  </si>
  <si>
    <r>
      <t>12.2</t>
    </r>
    <r>
      <rPr>
        <sz val="10"/>
        <color rgb="FF333333"/>
        <rFont val="Scotia Legal"/>
        <family val="2"/>
      </rPr>
      <t xml:space="preserve">   D’ici à 2030, parvenir à une gestion durable et à une utilisation rationnelle des ressources naturelles.
</t>
    </r>
    <r>
      <rPr>
        <b/>
        <sz val="10"/>
        <color rgb="FF333333"/>
        <rFont val="Scotia Legal"/>
        <family val="2"/>
      </rPr>
      <t>12.4</t>
    </r>
    <r>
      <rPr>
        <sz val="10"/>
        <color rgb="FF333333"/>
        <rFont val="Scotia Legal"/>
        <family val="2"/>
      </rPr>
      <t xml:space="preserve">   D’ici à 2020, parvenir à une gestion écologiquement rationnelle des produits chimiques et de tous les déchets tout au long de leur cycle de vie, conformément aux principes directeurs arrêtés à l’échelle internationale, et réduire nettement leur déversement dans l’air, l’eau et le sol, afin de minimiser leurs effets négatifs sur la santé et l’environnement.
</t>
    </r>
    <r>
      <rPr>
        <b/>
        <sz val="10"/>
        <color rgb="FF333333"/>
        <rFont val="Scotia Legal"/>
        <family val="2"/>
      </rPr>
      <t xml:space="preserve">
12.5</t>
    </r>
    <r>
      <rPr>
        <sz val="10"/>
        <color rgb="FF333333"/>
        <rFont val="Scotia Legal"/>
        <family val="2"/>
      </rPr>
      <t xml:space="preserve">   D’ici à 2030, réduire nettement la production de déchets par la prévention, la réduction, le recyclage et la réutilisation.
</t>
    </r>
    <r>
      <rPr>
        <b/>
        <sz val="10"/>
        <color rgb="FF333333"/>
        <rFont val="Scotia Legal"/>
        <family val="2"/>
      </rPr>
      <t xml:space="preserve">
12.6</t>
    </r>
    <r>
      <rPr>
        <sz val="10"/>
        <color rgb="FF333333"/>
        <rFont val="Scotia Legal"/>
        <family val="2"/>
      </rPr>
      <t xml:space="preserve">   Encourager les entreprises, en particulier les grandes entreprises et les sociétés transnationales, à adopter des pratiques viables et à intégrer dans les rapports qu’elles établissent des informations sur la viabilité.</t>
    </r>
  </si>
  <si>
    <t>Réduire l’impact environnemental de nos activités</t>
  </si>
  <si>
    <t>Campagne Engagement du PDG de CFSC-OPEP (communiqué de presse)</t>
  </si>
  <si>
    <t>ODD 13 : Prendre d’urgence des mesures pour lutter contre les changements climatiques et leurs répercussions</t>
  </si>
  <si>
    <r>
      <t>13.3</t>
    </r>
    <r>
      <rPr>
        <sz val="10"/>
        <color rgb="FF000000"/>
        <rFont val="Scotia Legal"/>
        <family val="2"/>
      </rPr>
      <t xml:space="preserve">   Améliorer l’éducation, la sensibilisation et les capacités individuelles et institutionnelles en ce qui concerne l’adaptation aux changements climatiques, l’atténuation de leurs effets et la réduction de leur impact et les systèmes d’alerte rapide.</t>
    </r>
  </si>
  <si>
    <t xml:space="preserve">Engagements sur le climat de la Banque Scotia </t>
  </si>
  <si>
    <t>Nos objectifs sur le climat</t>
  </si>
  <si>
    <t>p. 47-49</t>
  </si>
  <si>
    <t>Fonds Net Zero Research Fund</t>
  </si>
  <si>
    <t>ODD 16 : Promouvoir l’avènement de sociétés pacifiques et inclusives aux fins du développement durable, assurer l’accès de tous à la justice et mettre en place, à tous les niveaux, des institutions efficaces, responsables et ouvertes à tous</t>
  </si>
  <si>
    <r>
      <t>16.2</t>
    </r>
    <r>
      <rPr>
        <sz val="10"/>
        <color rgb="FF000000"/>
        <rFont val="Scotia Legal"/>
        <family val="2"/>
      </rPr>
      <t xml:space="preserve">   Mettre un terme à la maltraitance, à l’exploitation et à la traite, et à toutes les formes de violence et de torture dont sont victimes les enfants.
</t>
    </r>
    <r>
      <rPr>
        <b/>
        <sz val="10"/>
        <color rgb="FF000000"/>
        <rFont val="Scotia Legal"/>
        <family val="2"/>
      </rPr>
      <t xml:space="preserve">
16.4</t>
    </r>
    <r>
      <rPr>
        <sz val="10"/>
        <color rgb="FF000000"/>
        <rFont val="Scotia Legal"/>
        <family val="2"/>
      </rPr>
      <t xml:space="preserve">   D’ici à 2030, réduire nettement les flux financiers illicites et le trafic d’armes, renforcer les activités de récupération et de restitution des biens volés et lutter contre toutes les formes de criminalité organisée.
</t>
    </r>
    <r>
      <rPr>
        <b/>
        <sz val="10"/>
        <color rgb="FF000000"/>
        <rFont val="Scotia Legal"/>
        <family val="2"/>
      </rPr>
      <t>16.5</t>
    </r>
    <r>
      <rPr>
        <sz val="10"/>
        <color rgb="FF000000"/>
        <rFont val="Scotia Legal"/>
        <family val="2"/>
      </rPr>
      <t xml:space="preserve">   Réduire de façon appréciable la corruption et les pots-de-vin sous toutes leurs formes.
</t>
    </r>
  </si>
  <si>
    <t>Programme de lutte contre le blanchiment d’argent et le financement des activités terroristes à l’échelle de l’entreprise</t>
  </si>
  <si>
    <t>Politique de conformité aux sanctions</t>
  </si>
  <si>
    <t>Scotiabank Lassonde Financial Crimes Research Initiative</t>
  </si>
  <si>
    <t>Projet Shadow</t>
  </si>
  <si>
    <t>ODD 17 : Renforcer les moyens de mettre en œuvre le Partenariat mondial pour le développement et le revitaliser.</t>
  </si>
  <si>
    <r>
      <t>17.16</t>
    </r>
    <r>
      <rPr>
        <sz val="10"/>
        <color theme="1"/>
        <rFont val="Scotia Legal"/>
        <family val="2"/>
      </rPr>
      <t xml:space="preserve">   Renforcer le Partenariat mondial pour le développement durable, associé à des partenariats multipartites permettant de mobiliser et de partager des savoirs, des connaissances spécialisées, des technologies et des ressources financières, afin d’aider tous les pays, en particulier les pays en développement, à atteindre les objectifs de développement durable.</t>
    </r>
  </si>
  <si>
    <t>p. 16-34</t>
  </si>
  <si>
    <t>Responsabilité et incidence</t>
  </si>
  <si>
    <t xml:space="preserve">Environnement </t>
  </si>
  <si>
    <t xml:space="preserve">Société </t>
  </si>
  <si>
    <t>p. 57-86</t>
  </si>
  <si>
    <t>Stratégie ESG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</si>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</sst>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Red]\-&quot;$&quot;#,##0"/>
    <numFmt numFmtId="165" formatCode="&quot;$&quot;#,##0.00;[Red]\-&quot;$&quot;#,##0.00"/>
    <numFmt numFmtId="166" formatCode="_-&quot;$&quot;* #,##0.00_-;\-&quot;$&quot;* #,##0.00_-;_-&quot;$&quot;* &quot;-&quot;??_-;_-@_-"/>
    <numFmt numFmtId="167" formatCode="_-* #,##0.00_-;\-* #,##0.00_-;_-* &quot;-&quot;??_-;_-@_-"/>
    <numFmt numFmtId="168" formatCode="0.0%"/>
    <numFmt numFmtId="169" formatCode="&quot;$&quot;#,##0.0;[Red]\-&quot;$&quot;#,##0.0"/>
    <numFmt numFmtId="170" formatCode="_-* #,##0_-;\-* #,##0_-;_-* &quot;-&quot;??_-;_-@_-"/>
    <numFmt numFmtId="171" formatCode="0.0"/>
    <numFmt numFmtId="172" formatCode="&quot;$&quot;#,##0.00"/>
    <numFmt numFmtId="173" formatCode="&quot;$&quot;#,##0.0"/>
    <numFmt numFmtId="174" formatCode="_(* #,##0_);_(* \(#,##0\);_(* &quot;-&quot;??_);_(@_)"/>
    <numFmt numFmtId="175" formatCode="&quot;$&quot;#,##0"/>
    <numFmt numFmtId="176" formatCode="#,##0.0"/>
    <numFmt numFmtId="177" formatCode="_-* #,##0.0_-;\-* #,##0.0_-;_-* &quot;-&quot;??_-;_-@_-"/>
  </numFmts>
  <fonts count="147">
    <font>
      <sz val="11"/>
      <color theme="1"/>
      <name val="Calibri"/>
      <family val="2"/>
      <scheme val="minor"/>
    </font>
    <font>
      <b/>
      <sz val="11"/>
      <color theme="1"/>
      <name val="Calibri"/>
      <family val="2"/>
      <scheme val="minor"/>
    </font>
    <font>
      <sz val="10"/>
      <color theme="1"/>
      <name val="Calibri"/>
      <family val="2"/>
      <scheme val="minor"/>
    </font>
    <font>
      <sz val="10"/>
      <color theme="1"/>
      <name val="Scotia Legal"/>
      <family val="2"/>
    </font>
    <font>
      <sz val="10"/>
      <color rgb="FF333333"/>
      <name val="Scotia Legal"/>
      <family val="2"/>
    </font>
    <font>
      <u/>
      <sz val="11"/>
      <color theme="10"/>
      <name val="Calibri"/>
      <family val="2"/>
      <scheme val="minor"/>
    </font>
    <font>
      <b/>
      <sz val="11"/>
      <color rgb="FFC00000"/>
      <name val="Scotia Legal"/>
      <family val="2"/>
    </font>
    <font>
      <sz val="10"/>
      <color theme="1"/>
      <name val="Scotia"/>
      <family val="2"/>
    </font>
    <font>
      <b/>
      <sz val="11"/>
      <color rgb="FFFFFFFF"/>
      <name val="Scotia"/>
      <family val="2"/>
    </font>
    <font>
      <b/>
      <sz val="10"/>
      <color rgb="FFC00000"/>
      <name val="Scotia Light"/>
      <family val="2"/>
    </font>
    <font>
      <u/>
      <sz val="10"/>
      <color theme="10"/>
      <name val="Scotia Legal"/>
      <family val="2"/>
    </font>
    <font>
      <b/>
      <sz val="10"/>
      <color rgb="FF333333"/>
      <name val="Scotia Legal"/>
      <family val="2"/>
    </font>
    <font>
      <b/>
      <sz val="22"/>
      <color rgb="FFC00000"/>
      <name val="Calibri"/>
      <family val="2"/>
      <scheme val="minor"/>
    </font>
    <font>
      <sz val="11"/>
      <color theme="1"/>
      <name val="Calibri"/>
      <family val="2"/>
      <scheme val="minor"/>
    </font>
    <font>
      <b/>
      <sz val="11"/>
      <color theme="0"/>
      <name val="Calibri"/>
      <family val="2"/>
      <scheme val="minor"/>
    </font>
    <font>
      <b/>
      <vertAlign val="superscript"/>
      <sz val="11"/>
      <color rgb="FFC00000"/>
      <name val="Scotia Legal"/>
      <family val="2"/>
    </font>
    <font>
      <sz val="8"/>
      <color theme="1"/>
      <name val="Scotia Legal"/>
      <family val="2"/>
    </font>
    <font>
      <vertAlign val="superscript"/>
      <sz val="10"/>
      <color rgb="FF333333"/>
      <name val="Scotia Legal"/>
      <family val="2"/>
    </font>
    <font>
      <b/>
      <vertAlign val="superscript"/>
      <sz val="10"/>
      <color rgb="FF333333"/>
      <name val="Scotia Legal"/>
      <family val="2"/>
    </font>
    <font>
      <sz val="11"/>
      <color theme="1"/>
      <name val="Scotia"/>
      <family val="2"/>
    </font>
    <font>
      <b/>
      <sz val="11"/>
      <color theme="1"/>
      <name val="Scotia"/>
      <family val="2"/>
    </font>
    <font>
      <b/>
      <vertAlign val="superscript"/>
      <sz val="11"/>
      <color rgb="FFFFFFFF"/>
      <name val="Scotia"/>
      <family val="2"/>
    </font>
    <font>
      <sz val="12"/>
      <color theme="1"/>
      <name val="Verdana"/>
      <family val="2"/>
    </font>
    <font>
      <sz val="10"/>
      <name val="Verdana"/>
      <family val="2"/>
    </font>
    <font>
      <b/>
      <u/>
      <sz val="11"/>
      <color theme="0"/>
      <name val="Scotia"/>
      <family val="2"/>
    </font>
    <font>
      <b/>
      <sz val="11"/>
      <color theme="0"/>
      <name val="Scotia"/>
      <family val="2"/>
    </font>
    <font>
      <sz val="11"/>
      <name val="Scotia"/>
      <family val="2"/>
    </font>
    <font>
      <b/>
      <sz val="11"/>
      <color rgb="FF48868E"/>
      <name val="Scotia"/>
      <family val="2"/>
    </font>
    <font>
      <sz val="10"/>
      <color rgb="FF000000"/>
      <name val="Scotia"/>
      <family val="2"/>
    </font>
    <font>
      <u/>
      <sz val="11"/>
      <color theme="10"/>
      <name val="Scotia"/>
      <family val="2"/>
    </font>
    <font>
      <b/>
      <sz val="20"/>
      <color rgb="FFC00000"/>
      <name val="Scotia"/>
      <family val="2"/>
    </font>
    <font>
      <b/>
      <sz val="10"/>
      <color theme="0"/>
      <name val="Scotia"/>
      <family val="2"/>
    </font>
    <font>
      <b/>
      <sz val="10"/>
      <color rgb="FFFFFFFF"/>
      <name val="Scotia"/>
      <family val="2"/>
    </font>
    <font>
      <b/>
      <vertAlign val="superscript"/>
      <sz val="10"/>
      <color rgb="FFFFFFFF"/>
      <name val="Scotia"/>
      <family val="2"/>
    </font>
    <font>
      <sz val="8"/>
      <color rgb="FF000000"/>
      <name val="Scotia Legal"/>
      <family val="2"/>
    </font>
    <font>
      <vertAlign val="superscript"/>
      <sz val="10"/>
      <color theme="1"/>
      <name val="Scotia Legal"/>
      <family val="2"/>
    </font>
    <font>
      <b/>
      <sz val="10"/>
      <color rgb="FF000000"/>
      <name val="Scotia Legal"/>
      <family val="2"/>
    </font>
    <font>
      <b/>
      <sz val="10"/>
      <color theme="1"/>
      <name val="Scotia Legal"/>
      <family val="2"/>
    </font>
    <font>
      <sz val="10"/>
      <color rgb="FF000000"/>
      <name val="Scotia Legal"/>
      <family val="2"/>
    </font>
    <font>
      <vertAlign val="superscript"/>
      <sz val="10"/>
      <color rgb="FF000000"/>
      <name val="Scotia Legal"/>
      <family val="2"/>
    </font>
    <font>
      <b/>
      <vertAlign val="superscript"/>
      <sz val="10"/>
      <color rgb="FF000000"/>
      <name val="Scotia Legal"/>
      <family val="2"/>
    </font>
    <font>
      <sz val="9"/>
      <color rgb="FFC00000"/>
      <name val="Scotia Legal"/>
      <family val="2"/>
    </font>
    <font>
      <b/>
      <sz val="9"/>
      <color rgb="FFC00000"/>
      <name val="Scotia Legal"/>
      <family val="2"/>
    </font>
    <font>
      <b/>
      <vertAlign val="superscript"/>
      <sz val="10"/>
      <color theme="1"/>
      <name val="Scotia Legal"/>
      <family val="2"/>
    </font>
    <font>
      <i/>
      <sz val="10"/>
      <color rgb="FF000000"/>
      <name val="Scotia Legal"/>
      <family val="2"/>
    </font>
    <font>
      <vertAlign val="superscript"/>
      <sz val="11"/>
      <color rgb="FF000000"/>
      <name val="Scotia Legal"/>
      <family val="2"/>
    </font>
    <font>
      <sz val="11"/>
      <color rgb="FF000000"/>
      <name val="Scotia Legal"/>
      <family val="2"/>
    </font>
    <font>
      <sz val="10"/>
      <color rgb="FFFF0000"/>
      <name val="Scotia Legal"/>
      <family val="2"/>
    </font>
    <font>
      <sz val="10"/>
      <color theme="4"/>
      <name val="Scotia Legal"/>
      <family val="2"/>
    </font>
    <font>
      <sz val="11"/>
      <color theme="4"/>
      <name val="Calibri"/>
      <family val="2"/>
      <scheme val="minor"/>
    </font>
    <font>
      <sz val="10"/>
      <color rgb="FFC00000"/>
      <name val="Scotia Legal"/>
      <family val="2"/>
    </font>
    <font>
      <sz val="12"/>
      <color theme="1"/>
      <name val="Scotia Legal"/>
      <family val="2"/>
    </font>
    <font>
      <sz val="10"/>
      <name val="Scotia Legal"/>
      <family val="2"/>
    </font>
    <font>
      <b/>
      <sz val="12"/>
      <color theme="0"/>
      <name val="Verdana"/>
      <family val="2"/>
    </font>
    <font>
      <b/>
      <sz val="10"/>
      <name val="Scotia Legal"/>
      <family val="2"/>
    </font>
    <font>
      <b/>
      <vertAlign val="superscript"/>
      <sz val="10"/>
      <color theme="0"/>
      <name val="Scoti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1"/>
      <name val="Calibri"/>
      <family val="2"/>
      <scheme val="minor"/>
    </font>
    <font>
      <u/>
      <sz val="10"/>
      <color theme="10"/>
      <name val="Calibri"/>
      <family val="2"/>
      <scheme val="minor"/>
    </font>
    <font>
      <sz val="10"/>
      <name val="Arial"/>
      <family val="2"/>
    </font>
    <font>
      <sz val="8"/>
      <color indexed="22"/>
      <name val="Arial"/>
      <family val="2"/>
    </font>
    <font>
      <b/>
      <sz val="18"/>
      <color theme="3"/>
      <name val="Calibri Light"/>
      <family val="2"/>
      <scheme val="major"/>
    </font>
    <font>
      <sz val="11"/>
      <color rgb="FF9C6500"/>
      <name val="Calibri"/>
      <family val="2"/>
      <scheme val="minor"/>
    </font>
    <font>
      <u/>
      <sz val="10"/>
      <color theme="10"/>
      <name val="Arial"/>
      <family val="2"/>
    </font>
    <font>
      <sz val="8"/>
      <color rgb="FF333333"/>
      <name val="Scotia Legal"/>
      <family val="2"/>
    </font>
    <font>
      <u/>
      <sz val="8"/>
      <color theme="10"/>
      <name val="Scotia Legal"/>
      <family val="2"/>
    </font>
    <font>
      <i/>
      <sz val="10"/>
      <color theme="0"/>
      <name val="Scotia"/>
      <family val="2"/>
    </font>
    <font>
      <sz val="11"/>
      <color rgb="FFC00000"/>
      <name val="Calibri"/>
      <family val="2"/>
      <scheme val="minor"/>
    </font>
    <font>
      <sz val="8"/>
      <color indexed="22"/>
      <name val="Scotia"/>
      <family val="2"/>
    </font>
    <font>
      <sz val="20"/>
      <color rgb="FFC00000"/>
      <name val="Scotia Headline"/>
      <family val="2"/>
    </font>
    <font>
      <i/>
      <sz val="10"/>
      <color theme="1"/>
      <name val="Scotia Legal"/>
      <family val="2"/>
    </font>
    <font>
      <i/>
      <sz val="10"/>
      <name val="Scotia Legal"/>
      <family val="2"/>
    </font>
    <font>
      <sz val="12"/>
      <color theme="1"/>
      <name val="Calibri"/>
      <family val="2"/>
      <scheme val="minor"/>
    </font>
    <font>
      <b/>
      <sz val="10"/>
      <color rgb="FFFFFFFF"/>
      <name val="Scotia Legal"/>
      <family val="2"/>
    </font>
    <font>
      <sz val="11"/>
      <color theme="4"/>
      <name val="Scotia"/>
      <family val="2"/>
    </font>
    <font>
      <i/>
      <sz val="8"/>
      <color theme="4"/>
      <name val="Verdana"/>
      <family val="2"/>
    </font>
    <font>
      <sz val="11"/>
      <color theme="1"/>
      <name val="Scotia Legal"/>
      <family val="2"/>
    </font>
    <font>
      <sz val="10"/>
      <color rgb="FF000000"/>
      <name val="Calibri"/>
      <family val="2"/>
    </font>
    <font>
      <u/>
      <sz val="9"/>
      <color theme="10"/>
      <name val="Calibri"/>
      <family val="2"/>
      <scheme val="minor"/>
    </font>
    <font>
      <vertAlign val="subscript"/>
      <sz val="10"/>
      <color rgb="FF333333"/>
      <name val="Scotia Legal"/>
      <family val="2"/>
    </font>
    <font>
      <sz val="10"/>
      <color rgb="FFFFFFFF"/>
      <name val="Scotia"/>
      <family val="2"/>
    </font>
    <font>
      <b/>
      <sz val="11"/>
      <color theme="0"/>
      <name val="Scotia Headline"/>
      <family val="2"/>
    </font>
    <font>
      <i/>
      <sz val="10"/>
      <color rgb="FFFFFFFF"/>
      <name val="Scotia"/>
      <family val="2"/>
    </font>
    <font>
      <i/>
      <sz val="10"/>
      <color theme="0"/>
      <name val="Calibri"/>
      <family val="2"/>
      <scheme val="minor"/>
    </font>
    <font>
      <sz val="9"/>
      <color rgb="FF000000"/>
      <name val="Scotia Legal"/>
      <family val="2"/>
    </font>
    <font>
      <i/>
      <sz val="10"/>
      <color rgb="FF333333"/>
      <name val="Scotia Legal"/>
      <family val="2"/>
    </font>
    <font>
      <b/>
      <vertAlign val="superscript"/>
      <sz val="10"/>
      <color theme="0"/>
      <name val="Scotia Legal"/>
      <family val="2"/>
    </font>
    <font>
      <sz val="8"/>
      <color theme="1"/>
      <name val="Calibri"/>
      <family val="2"/>
      <scheme val="minor"/>
    </font>
    <font>
      <sz val="8"/>
      <name val="Scotia Legal"/>
      <family val="2"/>
    </font>
    <font>
      <sz val="10"/>
      <color theme="2" tint="-0.749992370372631"/>
      <name val="Scotia Legal"/>
      <family val="2"/>
    </font>
    <font>
      <b/>
      <sz val="10"/>
      <color theme="2" tint="-0.749992370372631"/>
      <name val="Scotia Legal"/>
      <family val="2"/>
    </font>
    <font>
      <vertAlign val="subscript"/>
      <sz val="8"/>
      <name val="Scotia Legal"/>
      <family val="2"/>
    </font>
    <font>
      <sz val="9"/>
      <color theme="1"/>
      <name val="Arial"/>
      <family val="2"/>
    </font>
    <font>
      <u/>
      <sz val="10"/>
      <color theme="4"/>
      <name val="Scotia Legal"/>
      <family val="2"/>
    </font>
    <font>
      <i/>
      <sz val="8"/>
      <color theme="1"/>
      <name val="Scotia Legal"/>
      <family val="2"/>
    </font>
    <font>
      <u/>
      <sz val="9"/>
      <color theme="4"/>
      <name val="Scotia Legal"/>
      <family val="2"/>
    </font>
    <font>
      <i/>
      <sz val="9"/>
      <color theme="1"/>
      <name val="Scotia Legal"/>
      <family val="2"/>
    </font>
    <font>
      <sz val="9"/>
      <color theme="1"/>
      <name val="Calibri"/>
      <family val="2"/>
      <scheme val="minor"/>
    </font>
    <font>
      <sz val="9"/>
      <color theme="1"/>
      <name val="Scotia Legal"/>
      <family val="2"/>
    </font>
    <font>
      <b/>
      <sz val="10"/>
      <color rgb="FFC00000"/>
      <name val="Scotia Legal"/>
      <family val="2"/>
    </font>
    <font>
      <b/>
      <sz val="10"/>
      <color theme="1"/>
      <name val="Scotia"/>
      <family val="2"/>
    </font>
    <font>
      <b/>
      <u/>
      <sz val="11"/>
      <color theme="5"/>
      <name val="Scotia"/>
      <family val="2"/>
    </font>
    <font>
      <b/>
      <vertAlign val="superscript"/>
      <sz val="8"/>
      <color rgb="FFC00000"/>
      <name val="Scotia Legal"/>
      <family val="2"/>
    </font>
    <font>
      <b/>
      <vertAlign val="superscript"/>
      <sz val="10"/>
      <name val="Scotia Legal"/>
      <family val="2"/>
    </font>
    <font>
      <u/>
      <sz val="10"/>
      <name val="Scotia Legal"/>
      <family val="2"/>
    </font>
    <font>
      <b/>
      <vertAlign val="subscript"/>
      <sz val="10"/>
      <color rgb="FF333333"/>
      <name val="Scotia Legal"/>
      <family val="2"/>
    </font>
    <font>
      <vertAlign val="subscript"/>
      <sz val="8"/>
      <color rgb="FF333333"/>
      <name val="Scotia Legal"/>
      <family val="2"/>
    </font>
    <font>
      <sz val="20"/>
      <color rgb="FFC00000"/>
      <name val="Scotia Headline"/>
    </font>
    <font>
      <sz val="20"/>
      <color rgb="FF333333"/>
      <name val="Scotia"/>
    </font>
    <font>
      <sz val="10"/>
      <color rgb="FF333333"/>
      <name val="Scotia Legal"/>
    </font>
    <font>
      <b/>
      <sz val="11"/>
      <color theme="0"/>
      <name val="Scotia Legal"/>
    </font>
    <font>
      <b/>
      <sz val="11"/>
      <color rgb="FFC00000"/>
      <name val="Scotia Legal"/>
    </font>
    <font>
      <u/>
      <sz val="10"/>
      <color theme="10"/>
      <name val="Scotia Legal"/>
    </font>
    <font>
      <sz val="11"/>
      <color rgb="FF7030A0"/>
      <name val="Calibri"/>
      <family val="2"/>
      <scheme val="minor"/>
    </font>
    <font>
      <sz val="10"/>
      <color rgb="FF7030A0"/>
      <name val="Scotia Legal"/>
    </font>
    <font>
      <b/>
      <sz val="10"/>
      <name val="Scotia Legal"/>
    </font>
    <font>
      <sz val="10"/>
      <name val="Scotia Legal"/>
    </font>
    <font>
      <sz val="11"/>
      <name val="Calibri"/>
      <family val="2"/>
      <scheme val="minor"/>
    </font>
    <font>
      <sz val="10"/>
      <color theme="1"/>
      <name val="Scotia Legal"/>
    </font>
    <font>
      <sz val="10"/>
      <color rgb="FF000000"/>
      <name val="Scotia"/>
    </font>
    <font>
      <vertAlign val="superscript"/>
      <sz val="10"/>
      <name val="Scotia Legal"/>
      <family val="2"/>
    </font>
    <font>
      <vertAlign val="superscript"/>
      <sz val="8"/>
      <name val="Scotia Legal"/>
      <family val="2"/>
    </font>
    <font>
      <u/>
      <sz val="8"/>
      <color theme="10"/>
      <name val="Scotia Legal"/>
    </font>
    <font>
      <u/>
      <sz val="10"/>
      <color rgb="FF0070C0"/>
      <name val="Scotia Legal"/>
    </font>
    <font>
      <b/>
      <sz val="10"/>
      <color rgb="FFC00000"/>
      <name val="Scotia Legal"/>
    </font>
    <font>
      <b/>
      <sz val="10"/>
      <color theme="0"/>
      <name val="Scotia Headline"/>
      <family val="2"/>
    </font>
    <font>
      <u/>
      <sz val="10"/>
      <color theme="4"/>
      <name val="Scotia Legal"/>
    </font>
    <font>
      <sz val="10"/>
      <color rgb="FFC00000"/>
      <name val="Scotia Legal"/>
    </font>
    <font>
      <b/>
      <sz val="10"/>
      <color theme="0"/>
      <name val="Scotia Legal"/>
    </font>
    <font>
      <b/>
      <sz val="10"/>
      <color theme="1"/>
      <name val="Scotia Legal"/>
    </font>
    <font>
      <sz val="10"/>
      <name val="Scotia"/>
    </font>
    <font>
      <b/>
      <u/>
      <sz val="11"/>
      <color theme="0"/>
      <name val="Scotia"/>
    </font>
    <font>
      <u/>
      <sz val="11"/>
      <name val="Calibri"/>
      <family val="2"/>
      <scheme val="minor"/>
    </font>
    <font>
      <u/>
      <sz val="8"/>
      <color theme="10"/>
      <name val="Scotia"/>
    </font>
    <font>
      <sz val="5"/>
      <name val="Scotia Legal"/>
    </font>
    <font>
      <b/>
      <sz val="10"/>
      <color rgb="FFFFFFFF"/>
      <name val="Arial"/>
      <family val="2"/>
    </font>
  </fonts>
  <fills count="4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FF"/>
        <bgColor indexed="64"/>
      </patternFill>
    </fill>
    <fill>
      <patternFill patternType="solid">
        <fgColor rgb="FFEDEDED"/>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E6E6"/>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rgb="FF000000"/>
      </patternFill>
    </fill>
    <fill>
      <patternFill patternType="solid">
        <fgColor theme="1" tint="0.34998626667073579"/>
        <bgColor indexed="64"/>
      </patternFill>
    </fill>
  </fills>
  <borders count="107">
    <border>
      <left/>
      <right/>
      <top/>
      <bottom/>
      <diagonal/>
    </border>
    <border>
      <left/>
      <right/>
      <top/>
      <bottom style="medium">
        <color rgb="FFD0CECE"/>
      </bottom>
      <diagonal/>
    </border>
    <border>
      <left/>
      <right/>
      <top style="medium">
        <color rgb="FFD0CECE"/>
      </top>
      <bottom/>
      <diagonal/>
    </border>
    <border>
      <left/>
      <right/>
      <top/>
      <bottom style="medium">
        <color theme="0" tint="-0.499984740745262"/>
      </bottom>
      <diagonal/>
    </border>
    <border>
      <left/>
      <right/>
      <top/>
      <bottom style="thin">
        <color rgb="FF94B5B7"/>
      </bottom>
      <diagonal/>
    </border>
    <border>
      <left style="thin">
        <color theme="2"/>
      </left>
      <right style="thin">
        <color theme="2"/>
      </right>
      <top style="thin">
        <color theme="2"/>
      </top>
      <bottom style="thin">
        <color theme="2"/>
      </bottom>
      <diagonal/>
    </border>
    <border>
      <left style="thin">
        <color rgb="FFD0CECE"/>
      </left>
      <right style="thin">
        <color rgb="FFD0CECE"/>
      </right>
      <top style="thin">
        <color rgb="FFD0CECE"/>
      </top>
      <bottom style="thin">
        <color rgb="FFD0CECE"/>
      </bottom>
      <diagonal/>
    </border>
    <border>
      <left style="thin">
        <color rgb="FFD0CECE"/>
      </left>
      <right style="thin">
        <color rgb="FFD0CECE"/>
      </right>
      <top/>
      <bottom style="thin">
        <color rgb="FFD0CECE"/>
      </bottom>
      <diagonal/>
    </border>
    <border>
      <left style="thin">
        <color rgb="FFD0CECE"/>
      </left>
      <right style="thin">
        <color rgb="FFD0CECE"/>
      </right>
      <top style="thin">
        <color rgb="FFD0CECE"/>
      </top>
      <bottom/>
      <diagonal/>
    </border>
    <border>
      <left style="thin">
        <color rgb="FFD0CECE"/>
      </left>
      <right style="thin">
        <color rgb="FFD0CECE"/>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top/>
      <bottom style="thin">
        <color theme="2"/>
      </bottom>
      <diagonal/>
    </border>
    <border>
      <left style="thin">
        <color theme="2"/>
      </left>
      <right style="thin">
        <color theme="2"/>
      </right>
      <top/>
      <bottom style="thin">
        <color theme="2"/>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rgb="FFDFDFDF"/>
      </right>
      <top style="thin">
        <color rgb="FFDFDFDF"/>
      </top>
      <bottom style="thin">
        <color rgb="FFDFDFDF"/>
      </bottom>
      <diagonal/>
    </border>
    <border>
      <left style="thin">
        <color rgb="FFDFDFDF"/>
      </left>
      <right style="thin">
        <color rgb="FFDFDFDF"/>
      </right>
      <top style="thin">
        <color rgb="FFDFDFDF"/>
      </top>
      <bottom style="thin">
        <color rgb="FFDFDFDF"/>
      </bottom>
      <diagonal/>
    </border>
    <border>
      <left style="thin">
        <color rgb="FFDFDFDF"/>
      </left>
      <right/>
      <top style="thin">
        <color rgb="FFDFDFDF"/>
      </top>
      <bottom style="thin">
        <color rgb="FFDFDFDF"/>
      </bottom>
      <diagonal/>
    </border>
    <border>
      <left/>
      <right style="thin">
        <color rgb="FFDFDFDF"/>
      </right>
      <top/>
      <bottom style="thin">
        <color rgb="FFDFDFDF"/>
      </bottom>
      <diagonal/>
    </border>
    <border>
      <left style="thin">
        <color rgb="FFDFDFDF"/>
      </left>
      <right style="thin">
        <color rgb="FFDFDFDF"/>
      </right>
      <top/>
      <bottom style="thin">
        <color rgb="FFDFDFDF"/>
      </bottom>
      <diagonal/>
    </border>
    <border>
      <left style="thin">
        <color rgb="FFDFDFDF"/>
      </left>
      <right/>
      <top/>
      <bottom style="thin">
        <color rgb="FFDFDFDF"/>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right/>
      <top/>
      <bottom style="thin">
        <color theme="0"/>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right style="thin">
        <color theme="0" tint="-0.14996795556505021"/>
      </right>
      <top/>
      <bottom style="thin">
        <color theme="0" tint="-0.14993743705557422"/>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E7E6E6"/>
      </left>
      <right style="thin">
        <color rgb="FFE7E6E6"/>
      </right>
      <top style="thin">
        <color rgb="FFE7E6E6"/>
      </top>
      <bottom style="thin">
        <color rgb="FFE7E6E6"/>
      </bottom>
      <diagonal/>
    </border>
    <border>
      <left/>
      <right/>
      <top/>
      <bottom style="thin">
        <color rgb="FFE7E6E6"/>
      </bottom>
      <diagonal/>
    </border>
    <border>
      <left/>
      <right/>
      <top/>
      <bottom style="thin">
        <color rgb="FFDFDFDF"/>
      </bottom>
      <diagonal/>
    </border>
    <border>
      <left/>
      <right style="thin">
        <color rgb="FFFFFFFF"/>
      </right>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rgb="FFFFFFFF"/>
      </left>
      <right/>
      <top/>
      <bottom/>
      <diagonal/>
    </border>
    <border>
      <left style="thin">
        <color theme="2"/>
      </left>
      <right style="thin">
        <color theme="2"/>
      </right>
      <top style="thin">
        <color theme="2"/>
      </top>
      <bottom/>
      <diagonal/>
    </border>
    <border>
      <left style="thin">
        <color rgb="FFD9D9D9"/>
      </left>
      <right/>
      <top style="thin">
        <color rgb="FFD9D9D9"/>
      </top>
      <bottom style="thin">
        <color rgb="FFD9D9D9"/>
      </bottom>
      <diagonal/>
    </border>
    <border>
      <left style="thin">
        <color rgb="FFD9D9D9"/>
      </left>
      <right style="thin">
        <color rgb="FFD9D9D9"/>
      </right>
      <top/>
      <bottom/>
      <diagonal/>
    </border>
    <border>
      <left/>
      <right/>
      <top style="thin">
        <color theme="0"/>
      </top>
      <bottom/>
      <diagonal/>
    </border>
    <border>
      <left/>
      <right/>
      <top style="thin">
        <color theme="0"/>
      </top>
      <bottom style="thin">
        <color theme="0"/>
      </bottom>
      <diagonal/>
    </border>
    <border>
      <left style="thin">
        <color rgb="FFD0CECE"/>
      </left>
      <right style="thin">
        <color rgb="FFD0CECE"/>
      </right>
      <top style="thin">
        <color rgb="FFD9D9D9"/>
      </top>
      <bottom/>
      <diagonal/>
    </border>
    <border>
      <left style="thin">
        <color rgb="FFDFDFDF"/>
      </left>
      <right style="thin">
        <color theme="0"/>
      </right>
      <top style="thin">
        <color rgb="FFDFDFDF"/>
      </top>
      <bottom style="thin">
        <color rgb="FFDFDFDF"/>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rgb="FFE7E6E6"/>
      </left>
      <right/>
      <top style="thin">
        <color rgb="FFE7E6E6"/>
      </top>
      <bottom style="thin">
        <color rgb="FFE7E6E6"/>
      </bottom>
      <diagonal/>
    </border>
    <border>
      <left style="thin">
        <color rgb="FFE7E6E6"/>
      </left>
      <right/>
      <top style="thin">
        <color rgb="FFE7E6E6"/>
      </top>
      <bottom/>
      <diagonal/>
    </border>
    <border>
      <left style="thin">
        <color rgb="FFE7E6E6"/>
      </left>
      <right style="thin">
        <color theme="0"/>
      </right>
      <top style="thin">
        <color rgb="FFE7E6E6"/>
      </top>
      <bottom style="thin">
        <color rgb="FFE7E6E6"/>
      </bottom>
      <diagonal/>
    </border>
    <border>
      <left style="thin">
        <color rgb="FFE7E6E6"/>
      </left>
      <right style="thin">
        <color theme="0"/>
      </right>
      <top style="thin">
        <color rgb="FFE7E6E6"/>
      </top>
      <bottom/>
      <diagonal/>
    </border>
    <border>
      <left style="thin">
        <color rgb="FFE7E6E6"/>
      </left>
      <right/>
      <top/>
      <bottom style="thin">
        <color rgb="FFE7E6E6"/>
      </bottom>
      <diagonal/>
    </border>
    <border>
      <left style="thin">
        <color theme="0" tint="-0.14996795556505021"/>
      </left>
      <right style="thin">
        <color theme="0" tint="-0.14996795556505021"/>
      </right>
      <top/>
      <bottom style="thin">
        <color rgb="FFD9D9D9"/>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3743705557422"/>
      </top>
      <bottom/>
      <diagonal/>
    </border>
    <border>
      <left/>
      <right/>
      <top style="thin">
        <color theme="0" tint="-0.14993743705557422"/>
      </top>
      <bottom/>
      <diagonal/>
    </border>
    <border>
      <left/>
      <right/>
      <top style="thin">
        <color rgb="FFDFDFDF"/>
      </top>
      <bottom/>
      <diagonal/>
    </border>
    <border>
      <left/>
      <right style="thin">
        <color rgb="FFD9D9D9"/>
      </right>
      <top style="thin">
        <color rgb="FFD9D9D9"/>
      </top>
      <bottom/>
      <diagonal/>
    </border>
    <border>
      <left/>
      <right style="thin">
        <color rgb="FFD9D9D9"/>
      </right>
      <top/>
      <bottom/>
      <diagonal/>
    </border>
    <border>
      <left/>
      <right style="thin">
        <color rgb="FFD9D9D9"/>
      </right>
      <top/>
      <bottom style="thin">
        <color rgb="FFD9D9D9"/>
      </bottom>
      <diagonal/>
    </border>
    <border>
      <left style="thin">
        <color rgb="FFD9D9D9"/>
      </left>
      <right style="thin">
        <color rgb="FFD9D9D9"/>
      </right>
      <top/>
      <bottom style="thin">
        <color rgb="FFD9D9D9"/>
      </bottom>
      <diagonal/>
    </border>
    <border>
      <left/>
      <right/>
      <top style="thin">
        <color rgb="FF94B5B7"/>
      </top>
      <bottom/>
      <diagonal/>
    </border>
    <border>
      <left/>
      <right style="thin">
        <color theme="2"/>
      </right>
      <top/>
      <bottom style="thin">
        <color theme="2"/>
      </bottom>
      <diagonal/>
    </border>
    <border>
      <left/>
      <right/>
      <top/>
      <bottom style="thin">
        <color theme="2"/>
      </bottom>
      <diagonal/>
    </border>
    <border>
      <left/>
      <right/>
      <top/>
      <bottom style="thin">
        <color rgb="FFEC111A"/>
      </bottom>
      <diagonal/>
    </border>
    <border>
      <left style="thin">
        <color rgb="FFDFDFDF"/>
      </left>
      <right/>
      <top style="thin">
        <color theme="0"/>
      </top>
      <bottom style="thin">
        <color rgb="FFDFDFDF"/>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theme="2"/>
      </top>
      <bottom/>
      <diagonal/>
    </border>
    <border>
      <left/>
      <right/>
      <top style="thin">
        <color rgb="FFE7E6E6"/>
      </top>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34998626667073579"/>
      </right>
      <top/>
      <bottom style="thin">
        <color theme="0" tint="-0.14996795556505021"/>
      </bottom>
      <diagonal/>
    </border>
    <border>
      <left style="thin">
        <color theme="0" tint="-0.14996795556505021"/>
      </left>
      <right style="thin">
        <color theme="0" tint="-0.34998626667073579"/>
      </right>
      <top style="thin">
        <color theme="0" tint="-0.14996795556505021"/>
      </top>
      <bottom style="thin">
        <color theme="0" tint="-0.14996795556505021"/>
      </bottom>
      <diagonal/>
    </border>
    <border>
      <left style="thin">
        <color theme="0" tint="-0.14999847407452621"/>
      </left>
      <right style="thin">
        <color theme="0" tint="-0.34998626667073579"/>
      </right>
      <top style="thin">
        <color theme="0" tint="-0.14999847407452621"/>
      </top>
      <bottom style="thin">
        <color theme="0" tint="-0.14999847407452621"/>
      </bottom>
      <diagonal/>
    </border>
    <border>
      <left style="thin">
        <color theme="0" tint="-0.14999847407452621"/>
      </left>
      <right/>
      <top style="thin">
        <color theme="0" tint="-0.14996795556505021"/>
      </top>
      <bottom style="thin">
        <color theme="0" tint="-0.14996795556505021"/>
      </bottom>
      <diagonal/>
    </border>
    <border>
      <left style="thin">
        <color theme="0" tint="-0.14999847407452621"/>
      </left>
      <right/>
      <top style="thin">
        <color rgb="FFDFDFDF"/>
      </top>
      <bottom style="thin">
        <color rgb="FFDFDFDF"/>
      </bottom>
      <diagonal/>
    </border>
    <border>
      <left/>
      <right style="thin">
        <color theme="0" tint="-0.249977111117893"/>
      </right>
      <top/>
      <bottom style="thin">
        <color theme="0" tint="-0.14996795556505021"/>
      </bottom>
      <diagonal/>
    </border>
    <border>
      <left/>
      <right style="thin">
        <color theme="0" tint="-0.249977111117893"/>
      </right>
      <top style="thin">
        <color theme="0" tint="-0.14996795556505021"/>
      </top>
      <bottom style="thin">
        <color theme="0" tint="-0.14996795556505021"/>
      </bottom>
      <diagonal/>
    </border>
    <border>
      <left style="thin">
        <color theme="0" tint="-0.14999847407452621"/>
      </left>
      <right style="thin">
        <color theme="0" tint="-0.249977111117893"/>
      </right>
      <top style="thin">
        <color theme="0" tint="-0.14999847407452621"/>
      </top>
      <bottom style="thin">
        <color theme="0" tint="-0.14999847407452621"/>
      </bottom>
      <diagonal/>
    </border>
    <border>
      <left style="thin">
        <color rgb="FFD9D9D9"/>
      </left>
      <right style="thin">
        <color theme="0" tint="-0.14996795556505021"/>
      </right>
      <top style="thin">
        <color theme="0" tint="-0.14996795556505021"/>
      </top>
      <bottom/>
      <diagonal/>
    </border>
    <border>
      <left style="thin">
        <color rgb="FFD9D9D9"/>
      </left>
      <right style="thin">
        <color theme="0" tint="-0.14996795556505021"/>
      </right>
      <top/>
      <bottom/>
      <diagonal/>
    </border>
    <border>
      <left/>
      <right/>
      <top style="thin">
        <color rgb="FFFFFFFF"/>
      </top>
      <bottom style="thin">
        <color theme="0" tint="-0.14996795556505021"/>
      </bottom>
      <diagonal/>
    </border>
    <border>
      <left/>
      <right style="thin">
        <color theme="0" tint="-0.14996795556505021"/>
      </right>
      <top style="thin">
        <color rgb="FFFFFFFF"/>
      </top>
      <bottom style="thin">
        <color theme="0" tint="-0.14996795556505021"/>
      </bottom>
      <diagonal/>
    </border>
  </borders>
  <cellStyleXfs count="58">
    <xf numFmtId="0" fontId="0" fillId="0" borderId="0"/>
    <xf numFmtId="0" fontId="5" fillId="0" borderId="0" applyNumberFormat="0" applyFill="0" applyBorder="0" applyAlignment="0" applyProtection="0"/>
    <xf numFmtId="9" fontId="13" fillId="0" borderId="0" applyFont="0" applyFill="0" applyBorder="0" applyAlignment="0" applyProtection="0"/>
    <xf numFmtId="0" fontId="23" fillId="0" borderId="0"/>
    <xf numFmtId="167" fontId="13"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1" fillId="14" borderId="13" applyNumberFormat="0" applyAlignment="0" applyProtection="0"/>
    <xf numFmtId="0" fontId="62" fillId="15" borderId="14" applyNumberFormat="0" applyAlignment="0" applyProtection="0"/>
    <xf numFmtId="0" fontId="63" fillId="15" borderId="13" applyNumberFormat="0" applyAlignment="0" applyProtection="0"/>
    <xf numFmtId="0" fontId="64" fillId="0" borderId="15" applyNumberFormat="0" applyFill="0" applyAlignment="0" applyProtection="0"/>
    <xf numFmtId="0" fontId="14" fillId="16" borderId="1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 fillId="0" borderId="18" applyNumberFormat="0" applyFill="0" applyAlignment="0" applyProtection="0"/>
    <xf numFmtId="0" fontId="67"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67"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67"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67"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67"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67"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70" fillId="0" borderId="0"/>
    <xf numFmtId="167" fontId="70" fillId="0" borderId="0" applyFont="0" applyFill="0" applyBorder="0" applyAlignment="0" applyProtection="0"/>
    <xf numFmtId="0" fontId="70" fillId="0" borderId="0"/>
    <xf numFmtId="0" fontId="13" fillId="0" borderId="0"/>
    <xf numFmtId="0" fontId="72" fillId="0" borderId="0" applyNumberFormat="0" applyFill="0" applyBorder="0" applyAlignment="0" applyProtection="0"/>
    <xf numFmtId="0" fontId="73" fillId="13" borderId="0" applyNumberFormat="0" applyBorder="0" applyAlignment="0" applyProtection="0"/>
    <xf numFmtId="0" fontId="13" fillId="17" borderId="17" applyNumberFormat="0" applyFont="0" applyAlignment="0" applyProtection="0"/>
    <xf numFmtId="0" fontId="67" fillId="21"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67" fillId="37" borderId="0" applyNumberFormat="0" applyBorder="0" applyAlignment="0" applyProtection="0"/>
    <xf numFmtId="0" fontId="67" fillId="41" borderId="0" applyNumberFormat="0" applyBorder="0" applyAlignment="0" applyProtection="0"/>
    <xf numFmtId="0" fontId="74" fillId="0" borderId="0" applyNumberFormat="0" applyFill="0" applyBorder="0" applyAlignment="0" applyProtection="0"/>
    <xf numFmtId="0" fontId="13" fillId="0" borderId="0"/>
    <xf numFmtId="167" fontId="13" fillId="0" borderId="0" applyFont="0" applyFill="0" applyBorder="0" applyAlignment="0" applyProtection="0"/>
    <xf numFmtId="0" fontId="13" fillId="0" borderId="0"/>
    <xf numFmtId="0" fontId="5" fillId="0" borderId="0" applyNumberFormat="0" applyFill="0" applyBorder="0" applyAlignment="0" applyProtection="0"/>
    <xf numFmtId="166" fontId="13" fillId="0" borderId="0" applyFont="0" applyFill="0" applyBorder="0" applyAlignment="0" applyProtection="0"/>
  </cellStyleXfs>
  <cellXfs count="1118">
    <xf numFmtId="0" fontId="0" fillId="0" borderId="0" xfId="0"/>
    <xf numFmtId="0" fontId="1" fillId="3" borderId="0" xfId="0" applyFont="1" applyFill="1"/>
    <xf numFmtId="0" fontId="0" fillId="3" borderId="0" xfId="0" applyFill="1"/>
    <xf numFmtId="0" fontId="2" fillId="3" borderId="0" xfId="0" applyFont="1" applyFill="1" applyAlignment="1">
      <alignment vertical="center"/>
    </xf>
    <xf numFmtId="0" fontId="8" fillId="2" borderId="2" xfId="0" applyFont="1" applyFill="1" applyBorder="1" applyAlignment="1">
      <alignment vertical="center" wrapText="1"/>
    </xf>
    <xf numFmtId="0" fontId="4" fillId="0" borderId="0" xfId="0" applyFont="1" applyAlignment="1">
      <alignment vertical="center" wrapText="1"/>
    </xf>
    <xf numFmtId="0" fontId="4" fillId="3" borderId="0" xfId="0" applyFont="1" applyFill="1" applyAlignment="1">
      <alignment vertical="center" wrapText="1"/>
    </xf>
    <xf numFmtId="3" fontId="0" fillId="3" borderId="0" xfId="0" applyNumberFormat="1" applyFill="1"/>
    <xf numFmtId="0" fontId="4" fillId="0" borderId="3" xfId="0" applyFont="1" applyBorder="1" applyAlignment="1">
      <alignment vertical="center" wrapText="1"/>
    </xf>
    <xf numFmtId="0" fontId="0" fillId="3" borderId="0" xfId="0" applyFill="1" applyAlignment="1">
      <alignment wrapText="1"/>
    </xf>
    <xf numFmtId="0" fontId="16" fillId="3" borderId="0" xfId="0" applyFont="1" applyFill="1" applyAlignment="1">
      <alignment wrapText="1"/>
    </xf>
    <xf numFmtId="0" fontId="6" fillId="4" borderId="0" xfId="0" applyFont="1" applyFill="1" applyAlignment="1">
      <alignment vertical="center"/>
    </xf>
    <xf numFmtId="0" fontId="6" fillId="4" borderId="0" xfId="0" applyFont="1" applyFill="1" applyAlignment="1">
      <alignment horizontal="center" vertical="center"/>
    </xf>
    <xf numFmtId="0" fontId="11" fillId="4" borderId="0" xfId="0" applyFont="1" applyFill="1" applyAlignment="1">
      <alignment vertical="center" wrapText="1"/>
    </xf>
    <xf numFmtId="0" fontId="4" fillId="0" borderId="0" xfId="0" applyFont="1" applyAlignment="1">
      <alignment horizontal="left" vertical="center" wrapText="1" indent="2"/>
    </xf>
    <xf numFmtId="0" fontId="4" fillId="0" borderId="3" xfId="0" applyFont="1" applyBorder="1" applyAlignment="1">
      <alignment horizontal="left" vertical="center" wrapText="1" indent="2"/>
    </xf>
    <xf numFmtId="0" fontId="4" fillId="0" borderId="0" xfId="0" applyFont="1" applyAlignment="1">
      <alignment horizontal="center" vertical="center" wrapText="1"/>
    </xf>
    <xf numFmtId="0" fontId="22" fillId="3" borderId="0" xfId="0" applyFont="1" applyFill="1"/>
    <xf numFmtId="0" fontId="24" fillId="3" borderId="0" xfId="0" applyFont="1" applyFill="1"/>
    <xf numFmtId="3" fontId="25" fillId="2" borderId="0" xfId="3" applyNumberFormat="1" applyFont="1" applyFill="1" applyAlignment="1">
      <alignment horizontal="left" vertical="center"/>
    </xf>
    <xf numFmtId="0" fontId="26" fillId="3" borderId="0" xfId="3" applyFont="1" applyFill="1"/>
    <xf numFmtId="0" fontId="27" fillId="3" borderId="0" xfId="3" applyFont="1" applyFill="1" applyAlignment="1">
      <alignment horizontal="left" vertical="center" wrapText="1"/>
    </xf>
    <xf numFmtId="0" fontId="19" fillId="3" borderId="0" xfId="0" applyFont="1" applyFill="1"/>
    <xf numFmtId="0" fontId="28" fillId="3" borderId="0" xfId="0" applyFont="1" applyFill="1" applyAlignment="1">
      <alignment vertical="center"/>
    </xf>
    <xf numFmtId="0" fontId="0" fillId="3" borderId="0" xfId="0" applyFill="1" applyAlignment="1">
      <alignment horizontal="center" vertical="center"/>
    </xf>
    <xf numFmtId="0" fontId="24" fillId="3" borderId="0" xfId="0" applyFont="1" applyFill="1" applyAlignment="1">
      <alignment horizontal="center" vertical="center"/>
    </xf>
    <xf numFmtId="3" fontId="24" fillId="5" borderId="4" xfId="1" applyNumberFormat="1" applyFont="1" applyFill="1" applyBorder="1" applyAlignment="1">
      <alignment horizontal="center" vertical="center"/>
    </xf>
    <xf numFmtId="0" fontId="25" fillId="3" borderId="0" xfId="3" applyFont="1" applyFill="1"/>
    <xf numFmtId="0" fontId="29" fillId="3" borderId="0" xfId="1" applyFont="1" applyFill="1"/>
    <xf numFmtId="0" fontId="19" fillId="3" borderId="0" xfId="0" applyFont="1" applyFill="1" applyAlignment="1">
      <alignment horizontal="center" vertical="center"/>
    </xf>
    <xf numFmtId="0" fontId="20" fillId="3" borderId="0" xfId="0" applyFont="1" applyFill="1" applyAlignment="1">
      <alignment vertical="center"/>
    </xf>
    <xf numFmtId="0" fontId="16" fillId="3" borderId="0" xfId="0" applyFont="1" applyFill="1" applyAlignment="1">
      <alignment vertical="center" wrapText="1"/>
    </xf>
    <xf numFmtId="0" fontId="0" fillId="3" borderId="0" xfId="0" applyFill="1" applyAlignment="1">
      <alignment vertical="center"/>
    </xf>
    <xf numFmtId="0" fontId="0" fillId="3" borderId="0" xfId="0" applyFill="1" applyAlignment="1">
      <alignment horizontal="center"/>
    </xf>
    <xf numFmtId="0" fontId="8" fillId="2" borderId="0" xfId="0" applyFont="1" applyFill="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167" fontId="7" fillId="0" borderId="0" xfId="4" applyFont="1" applyBorder="1" applyAlignment="1">
      <alignment horizontal="center" vertical="center" wrapText="1"/>
    </xf>
    <xf numFmtId="0" fontId="7" fillId="3" borderId="0" xfId="0" applyFont="1" applyFill="1" applyAlignment="1">
      <alignment wrapText="1"/>
    </xf>
    <xf numFmtId="0" fontId="32" fillId="2" borderId="0" xfId="0" applyFont="1" applyFill="1" applyAlignment="1">
      <alignment horizontal="left" vertical="center" wrapText="1"/>
    </xf>
    <xf numFmtId="0" fontId="32" fillId="2" borderId="0" xfId="0" applyFont="1" applyFill="1" applyAlignment="1">
      <alignment horizontal="center" vertical="center" wrapText="1"/>
    </xf>
    <xf numFmtId="0" fontId="32" fillId="2" borderId="0" xfId="0" applyFont="1" applyFill="1" applyAlignment="1">
      <alignment vertical="center" wrapText="1"/>
    </xf>
    <xf numFmtId="0" fontId="7" fillId="3" borderId="0" xfId="0" applyFont="1" applyFill="1" applyAlignment="1">
      <alignment horizontal="center"/>
    </xf>
    <xf numFmtId="0" fontId="0" fillId="0" borderId="0" xfId="0" applyAlignment="1">
      <alignment vertical="center" wrapText="1"/>
    </xf>
    <xf numFmtId="0" fontId="32" fillId="2" borderId="0" xfId="0" applyFont="1" applyFill="1" applyAlignment="1">
      <alignment vertical="center"/>
    </xf>
    <xf numFmtId="0" fontId="16" fillId="0" borderId="0" xfId="0" applyFont="1" applyAlignment="1">
      <alignment vertical="center"/>
    </xf>
    <xf numFmtId="0" fontId="28"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indent="1"/>
    </xf>
    <xf numFmtId="0" fontId="8" fillId="0" borderId="0" xfId="0" applyFont="1" applyAlignment="1">
      <alignment vertical="center" wrapText="1"/>
    </xf>
    <xf numFmtId="0" fontId="16" fillId="0" borderId="0" xfId="0" applyFont="1" applyAlignment="1">
      <alignment horizontal="left" vertical="center"/>
    </xf>
    <xf numFmtId="0" fontId="16" fillId="3" borderId="0" xfId="0" applyFont="1" applyFill="1" applyAlignment="1">
      <alignment vertical="center"/>
    </xf>
    <xf numFmtId="0" fontId="8" fillId="5" borderId="0" xfId="0" applyFont="1" applyFill="1" applyAlignment="1">
      <alignment vertical="center" wrapText="1"/>
    </xf>
    <xf numFmtId="0" fontId="8" fillId="5" borderId="0" xfId="0" applyFont="1" applyFill="1" applyAlignment="1">
      <alignment horizontal="center" vertical="center" wrapText="1"/>
    </xf>
    <xf numFmtId="0" fontId="4" fillId="3" borderId="0" xfId="0" applyFont="1" applyFill="1" applyAlignment="1">
      <alignment horizontal="center" vertical="center" wrapText="1"/>
    </xf>
    <xf numFmtId="3" fontId="4" fillId="3" borderId="0" xfId="0" applyNumberFormat="1"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3" fillId="3" borderId="0" xfId="0" applyFont="1" applyFill="1"/>
    <xf numFmtId="0" fontId="49" fillId="3" borderId="0" xfId="0" applyFont="1" applyFill="1"/>
    <xf numFmtId="49" fontId="11" fillId="0" borderId="6" xfId="0" applyNumberFormat="1" applyFont="1" applyBorder="1" applyAlignment="1">
      <alignment vertical="center" wrapText="1"/>
    </xf>
    <xf numFmtId="0" fontId="11" fillId="0" borderId="6" xfId="0" applyFont="1" applyBorder="1" applyAlignment="1">
      <alignment vertical="center" wrapText="1"/>
    </xf>
    <xf numFmtId="0" fontId="3" fillId="0" borderId="6" xfId="0" applyFont="1" applyBorder="1" applyAlignment="1">
      <alignment vertical="center" wrapText="1"/>
    </xf>
    <xf numFmtId="0" fontId="37" fillId="0" borderId="6" xfId="0" applyFont="1" applyBorder="1" applyAlignment="1">
      <alignment vertical="center" wrapText="1"/>
    </xf>
    <xf numFmtId="0" fontId="52" fillId="0" borderId="6" xfId="0" applyFont="1" applyBorder="1" applyAlignment="1">
      <alignment vertical="center" wrapText="1"/>
    </xf>
    <xf numFmtId="0" fontId="53" fillId="3" borderId="0" xfId="0" applyFont="1" applyFill="1"/>
    <xf numFmtId="0" fontId="14" fillId="3" borderId="0" xfId="0" applyFont="1" applyFill="1"/>
    <xf numFmtId="0" fontId="4" fillId="0" borderId="5" xfId="0" applyFont="1" applyBorder="1" applyAlignment="1">
      <alignment horizontal="left" vertical="center" wrapText="1"/>
    </xf>
    <xf numFmtId="9" fontId="4" fillId="0" borderId="5" xfId="2" applyFont="1" applyFill="1" applyBorder="1" applyAlignment="1">
      <alignment horizontal="center" vertical="center" wrapText="1"/>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3" borderId="0" xfId="0" applyFont="1" applyFill="1" applyAlignment="1">
      <alignment horizontal="left" vertical="center" wrapText="1"/>
    </xf>
    <xf numFmtId="0" fontId="34" fillId="0" borderId="0" xfId="0" applyFont="1" applyAlignment="1">
      <alignment horizontal="left" vertical="center" wrapText="1" indent="2"/>
    </xf>
    <xf numFmtId="10" fontId="0" fillId="0" borderId="0" xfId="2" applyNumberFormat="1" applyFont="1"/>
    <xf numFmtId="164" fontId="3" fillId="0" borderId="0" xfId="0" applyNumberFormat="1" applyFont="1" applyAlignment="1">
      <alignment horizontal="center"/>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16" fillId="3" borderId="0" xfId="0" applyFont="1" applyFill="1" applyAlignment="1">
      <alignment horizontal="center" vertical="center" wrapText="1"/>
    </xf>
    <xf numFmtId="0" fontId="31" fillId="2" borderId="0" xfId="0" applyFont="1" applyFill="1" applyAlignment="1">
      <alignment vertical="center" wrapText="1"/>
    </xf>
    <xf numFmtId="0" fontId="12" fillId="0" borderId="0" xfId="0" applyFont="1"/>
    <xf numFmtId="0" fontId="0" fillId="0" borderId="0" xfId="0" applyAlignment="1">
      <alignment wrapText="1"/>
    </xf>
    <xf numFmtId="0" fontId="0" fillId="0" borderId="0" xfId="0" applyAlignment="1">
      <alignment vertical="top" wrapText="1"/>
    </xf>
    <xf numFmtId="0" fontId="1" fillId="0" borderId="0" xfId="0" applyFont="1"/>
    <xf numFmtId="0" fontId="69" fillId="3" borderId="0" xfId="1" applyFont="1" applyFill="1"/>
    <xf numFmtId="0" fontId="71" fillId="0" borderId="0" xfId="39" applyFont="1"/>
    <xf numFmtId="174" fontId="71" fillId="0" borderId="0" xfId="39" applyNumberFormat="1" applyFont="1"/>
    <xf numFmtId="0" fontId="32" fillId="2" borderId="0" xfId="0" applyFont="1" applyFill="1" applyAlignment="1">
      <alignment horizontal="right" vertical="center" wrapText="1"/>
    </xf>
    <xf numFmtId="0" fontId="32" fillId="2" borderId="0" xfId="0" applyFont="1" applyFill="1" applyAlignment="1">
      <alignment horizontal="center" vertical="center"/>
    </xf>
    <xf numFmtId="9" fontId="4" fillId="3" borderId="5" xfId="2" applyFont="1" applyFill="1" applyBorder="1" applyAlignment="1">
      <alignment horizontal="center" vertical="center" wrapText="1"/>
    </xf>
    <xf numFmtId="9" fontId="4" fillId="6" borderId="5" xfId="0" applyNumberFormat="1" applyFont="1" applyFill="1" applyBorder="1" applyAlignment="1">
      <alignment horizontal="center" vertical="center" wrapText="1"/>
    </xf>
    <xf numFmtId="0" fontId="4" fillId="0" borderId="20" xfId="0" applyFont="1" applyBorder="1" applyAlignment="1">
      <alignment horizontal="left" vertical="center" wrapText="1"/>
    </xf>
    <xf numFmtId="0" fontId="3" fillId="0" borderId="22" xfId="0" applyFont="1" applyBorder="1" applyAlignment="1">
      <alignment vertical="center" wrapText="1"/>
    </xf>
    <xf numFmtId="3" fontId="3" fillId="0" borderId="23"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0" fontId="3" fillId="0" borderId="25" xfId="0" applyFont="1" applyBorder="1" applyAlignment="1">
      <alignment vertical="center" wrapText="1"/>
    </xf>
    <xf numFmtId="3" fontId="3" fillId="0" borderId="26"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6" borderId="23" xfId="0" applyNumberFormat="1" applyFont="1" applyFill="1" applyBorder="1" applyAlignment="1">
      <alignment horizontal="center" vertical="center" wrapText="1"/>
    </xf>
    <xf numFmtId="3" fontId="3" fillId="6" borderId="26" xfId="0" applyNumberFormat="1" applyFont="1" applyFill="1" applyBorder="1" applyAlignment="1">
      <alignment horizontal="center" vertical="center" wrapText="1"/>
    </xf>
    <xf numFmtId="3" fontId="3" fillId="6" borderId="33" xfId="0" applyNumberFormat="1" applyFont="1" applyFill="1" applyBorder="1" applyAlignment="1">
      <alignment horizontal="center" vertical="center" wrapText="1"/>
    </xf>
    <xf numFmtId="169" fontId="3" fillId="0" borderId="33" xfId="0" applyNumberFormat="1" applyFont="1" applyBorder="1" applyAlignment="1">
      <alignment horizontal="center"/>
    </xf>
    <xf numFmtId="169" fontId="3" fillId="0" borderId="34" xfId="0" applyNumberFormat="1" applyFont="1" applyBorder="1" applyAlignment="1">
      <alignment horizontal="center"/>
    </xf>
    <xf numFmtId="0" fontId="36" fillId="7" borderId="22" xfId="0" applyFont="1" applyFill="1" applyBorder="1" applyAlignment="1">
      <alignment vertical="center" wrapText="1"/>
    </xf>
    <xf numFmtId="0" fontId="3" fillId="0" borderId="23" xfId="0" applyFont="1" applyBorder="1" applyAlignment="1">
      <alignment horizontal="center" vertical="center" wrapText="1"/>
    </xf>
    <xf numFmtId="0" fontId="0" fillId="3" borderId="26" xfId="0" applyFill="1" applyBorder="1"/>
    <xf numFmtId="0" fontId="3" fillId="6" borderId="23" xfId="0" applyFont="1" applyFill="1" applyBorder="1" applyAlignment="1">
      <alignment horizontal="center" vertical="center" wrapText="1"/>
    </xf>
    <xf numFmtId="0" fontId="36" fillId="7" borderId="29" xfId="0" applyFont="1" applyFill="1" applyBorder="1" applyAlignment="1">
      <alignment vertical="center" wrapText="1"/>
    </xf>
    <xf numFmtId="0" fontId="38" fillId="0" borderId="29" xfId="0" applyFont="1" applyBorder="1" applyAlignment="1">
      <alignment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7" borderId="30"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36" fillId="7" borderId="32" xfId="0" applyFont="1" applyFill="1" applyBorder="1" applyAlignment="1">
      <alignment vertical="center"/>
    </xf>
    <xf numFmtId="0" fontId="36" fillId="7" borderId="33" xfId="0" applyFont="1" applyFill="1" applyBorder="1" applyAlignment="1">
      <alignment vertical="center" wrapText="1"/>
    </xf>
    <xf numFmtId="0" fontId="36" fillId="7" borderId="34" xfId="0" applyFont="1" applyFill="1" applyBorder="1" applyAlignment="1">
      <alignment vertical="center" wrapText="1"/>
    </xf>
    <xf numFmtId="0" fontId="3" fillId="0" borderId="29" xfId="0" applyFont="1" applyBorder="1" applyAlignment="1">
      <alignment vertical="center"/>
    </xf>
    <xf numFmtId="0" fontId="3" fillId="0" borderId="30" xfId="0" applyFont="1" applyBorder="1" applyAlignment="1">
      <alignment vertical="center" wrapText="1"/>
    </xf>
    <xf numFmtId="168" fontId="38" fillId="0" borderId="30" xfId="2" applyNumberFormat="1" applyFont="1" applyBorder="1" applyAlignment="1">
      <alignment horizontal="center" vertical="center" wrapText="1"/>
    </xf>
    <xf numFmtId="168" fontId="38" fillId="6" borderId="30" xfId="2" applyNumberFormat="1" applyFont="1" applyFill="1" applyBorder="1" applyAlignment="1">
      <alignment horizontal="center" vertical="center" wrapText="1"/>
    </xf>
    <xf numFmtId="168" fontId="3" fillId="0" borderId="30" xfId="2" applyNumberFormat="1" applyFont="1" applyBorder="1" applyAlignment="1">
      <alignment horizontal="center" vertical="center" wrapText="1"/>
    </xf>
    <xf numFmtId="168" fontId="38" fillId="0" borderId="31" xfId="2" applyNumberFormat="1" applyFont="1" applyBorder="1" applyAlignment="1">
      <alignment horizontal="center" vertical="center" wrapText="1"/>
    </xf>
    <xf numFmtId="168" fontId="3" fillId="6" borderId="30" xfId="2" applyNumberFormat="1" applyFont="1" applyFill="1" applyBorder="1" applyAlignment="1">
      <alignment horizontal="center" vertical="center" wrapText="1"/>
    </xf>
    <xf numFmtId="0" fontId="38" fillId="0" borderId="29" xfId="0" applyFont="1" applyBorder="1" applyAlignment="1">
      <alignment vertical="center"/>
    </xf>
    <xf numFmtId="0" fontId="38" fillId="0" borderId="30" xfId="0" applyFont="1" applyBorder="1" applyAlignment="1">
      <alignment horizontal="center" vertical="center"/>
    </xf>
    <xf numFmtId="0" fontId="36" fillId="7" borderId="29" xfId="0" applyFont="1" applyFill="1" applyBorder="1" applyAlignment="1">
      <alignment vertical="center"/>
    </xf>
    <xf numFmtId="0" fontId="36" fillId="7" borderId="30" xfId="0" applyFont="1" applyFill="1" applyBorder="1" applyAlignment="1">
      <alignment horizontal="center" vertical="center" wrapText="1"/>
    </xf>
    <xf numFmtId="0" fontId="36" fillId="6" borderId="30" xfId="0" applyFont="1" applyFill="1" applyBorder="1" applyAlignment="1">
      <alignment horizontal="center" vertical="center" wrapText="1"/>
    </xf>
    <xf numFmtId="168" fontId="36" fillId="6" borderId="30" xfId="2" applyNumberFormat="1" applyFont="1" applyFill="1" applyBorder="1" applyAlignment="1">
      <alignment vertical="center" wrapText="1"/>
    </xf>
    <xf numFmtId="168" fontId="36" fillId="6" borderId="30" xfId="2" applyNumberFormat="1" applyFont="1" applyFill="1" applyBorder="1" applyAlignment="1">
      <alignment horizontal="center" vertical="center" wrapText="1"/>
    </xf>
    <xf numFmtId="168" fontId="36" fillId="6" borderId="31" xfId="2" applyNumberFormat="1" applyFont="1" applyFill="1" applyBorder="1" applyAlignment="1">
      <alignment horizontal="center" vertical="center" wrapText="1"/>
    </xf>
    <xf numFmtId="168" fontId="3" fillId="0" borderId="31" xfId="2" applyNumberFormat="1" applyFont="1" applyBorder="1" applyAlignment="1">
      <alignment horizontal="center" vertical="center" wrapText="1"/>
    </xf>
    <xf numFmtId="0" fontId="36" fillId="7" borderId="33" xfId="0" applyFont="1" applyFill="1" applyBorder="1" applyAlignment="1">
      <alignment vertical="center"/>
    </xf>
    <xf numFmtId="9" fontId="3" fillId="6" borderId="30" xfId="2" applyFont="1" applyFill="1" applyBorder="1" applyAlignment="1">
      <alignment horizontal="center" vertical="center"/>
    </xf>
    <xf numFmtId="9" fontId="3" fillId="0" borderId="30"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0" fontId="42" fillId="7" borderId="29" xfId="0" applyFont="1" applyFill="1" applyBorder="1" applyAlignment="1">
      <alignment vertical="center"/>
    </xf>
    <xf numFmtId="9" fontId="42" fillId="6" borderId="30" xfId="2" applyFont="1" applyFill="1" applyBorder="1" applyAlignment="1">
      <alignment horizontal="center" vertical="center"/>
    </xf>
    <xf numFmtId="0" fontId="42" fillId="7" borderId="30" xfId="0" applyFont="1" applyFill="1" applyBorder="1" applyAlignment="1">
      <alignment horizontal="center" vertical="center" wrapText="1"/>
    </xf>
    <xf numFmtId="0" fontId="42" fillId="7" borderId="31" xfId="0" applyFont="1" applyFill="1" applyBorder="1" applyAlignment="1">
      <alignment horizontal="center" vertical="center" wrapText="1"/>
    </xf>
    <xf numFmtId="9" fontId="37" fillId="6" borderId="30" xfId="2" applyFont="1" applyFill="1" applyBorder="1" applyAlignment="1">
      <alignment horizontal="center" vertical="center"/>
    </xf>
    <xf numFmtId="9" fontId="37" fillId="0" borderId="30" xfId="0" applyNumberFormat="1" applyFont="1" applyBorder="1" applyAlignment="1">
      <alignment horizontal="center" vertical="center" wrapText="1"/>
    </xf>
    <xf numFmtId="9" fontId="37" fillId="0" borderId="31" xfId="0" applyNumberFormat="1" applyFont="1" applyBorder="1" applyAlignment="1">
      <alignment horizontal="center" vertical="center" wrapText="1"/>
    </xf>
    <xf numFmtId="0" fontId="3" fillId="0" borderId="29" xfId="0" applyFont="1" applyBorder="1" applyAlignment="1">
      <alignment horizontal="left" vertical="center" indent="2"/>
    </xf>
    <xf numFmtId="9" fontId="38" fillId="6" borderId="30" xfId="2" applyFont="1" applyFill="1" applyBorder="1" applyAlignment="1">
      <alignment horizontal="center" vertical="center"/>
    </xf>
    <xf numFmtId="0" fontId="38" fillId="7" borderId="29" xfId="0" applyFont="1" applyFill="1" applyBorder="1" applyAlignment="1">
      <alignment vertical="center"/>
    </xf>
    <xf numFmtId="9" fontId="38" fillId="7" borderId="30" xfId="0" applyNumberFormat="1" applyFont="1" applyFill="1" applyBorder="1" applyAlignment="1">
      <alignment horizontal="center" vertical="center" wrapText="1"/>
    </xf>
    <xf numFmtId="9" fontId="38" fillId="7" borderId="31" xfId="0" applyNumberFormat="1" applyFont="1" applyFill="1" applyBorder="1" applyAlignment="1">
      <alignment horizontal="center" vertical="center" wrapText="1"/>
    </xf>
    <xf numFmtId="0" fontId="11" fillId="4" borderId="23" xfId="0" applyFont="1" applyFill="1" applyBorder="1" applyAlignment="1">
      <alignment horizontal="center" vertical="center" wrapText="1"/>
    </xf>
    <xf numFmtId="0" fontId="4" fillId="0" borderId="25" xfId="0" applyFont="1" applyBorder="1" applyAlignment="1">
      <alignment horizontal="left" vertical="center" wrapText="1" indent="2"/>
    </xf>
    <xf numFmtId="0" fontId="4" fillId="0" borderId="26" xfId="0" applyFont="1" applyBorder="1" applyAlignment="1">
      <alignment horizontal="center" vertical="center" wrapText="1"/>
    </xf>
    <xf numFmtId="9" fontId="4" fillId="6" borderId="26" xfId="0" applyNumberFormat="1" applyFont="1" applyFill="1" applyBorder="1" applyAlignment="1">
      <alignment vertical="center" wrapText="1"/>
    </xf>
    <xf numFmtId="9" fontId="4" fillId="0" borderId="26" xfId="0" applyNumberFormat="1" applyFont="1" applyBorder="1" applyAlignment="1">
      <alignment vertical="center" wrapText="1"/>
    </xf>
    <xf numFmtId="9" fontId="4" fillId="0" borderId="27" xfId="0" applyNumberFormat="1" applyFont="1" applyBorder="1" applyAlignment="1">
      <alignment vertical="center" wrapText="1"/>
    </xf>
    <xf numFmtId="0" fontId="4" fillId="6" borderId="26" xfId="0" applyFont="1" applyFill="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11" fillId="4" borderId="25" xfId="0" applyFont="1" applyFill="1" applyBorder="1" applyAlignment="1">
      <alignment vertical="center" wrapText="1"/>
    </xf>
    <xf numFmtId="0" fontId="11" fillId="4" borderId="26" xfId="0" applyFont="1" applyFill="1" applyBorder="1" applyAlignment="1">
      <alignment horizontal="center" vertical="center" wrapText="1"/>
    </xf>
    <xf numFmtId="0" fontId="4" fillId="0" borderId="25" xfId="0" applyFont="1" applyBorder="1" applyAlignment="1">
      <alignment horizontal="left" vertical="center" wrapText="1" indent="4"/>
    </xf>
    <xf numFmtId="0" fontId="4" fillId="0" borderId="27" xfId="0" applyFont="1" applyBorder="1" applyAlignment="1">
      <alignment horizontal="center" vertical="center" wrapText="1"/>
    </xf>
    <xf numFmtId="9" fontId="4" fillId="6" borderId="26" xfId="2" applyFont="1" applyFill="1" applyBorder="1" applyAlignment="1">
      <alignment vertical="center" wrapText="1"/>
    </xf>
    <xf numFmtId="0" fontId="4" fillId="3" borderId="26" xfId="0" applyFont="1" applyFill="1" applyBorder="1" applyAlignment="1">
      <alignment horizontal="center" vertical="center" wrapText="1"/>
    </xf>
    <xf numFmtId="0" fontId="4" fillId="0" borderId="35" xfId="0" applyFont="1" applyBorder="1" applyAlignment="1">
      <alignment horizontal="left" vertical="center" wrapText="1" indent="2"/>
    </xf>
    <xf numFmtId="9" fontId="4" fillId="0" borderId="36" xfId="0" applyNumberFormat="1" applyFont="1" applyBorder="1" applyAlignment="1">
      <alignment vertical="center" wrapText="1"/>
    </xf>
    <xf numFmtId="9" fontId="4" fillId="0" borderId="37" xfId="0" applyNumberFormat="1" applyFont="1" applyBorder="1" applyAlignment="1">
      <alignment vertical="center" wrapText="1"/>
    </xf>
    <xf numFmtId="9" fontId="36" fillId="6" borderId="23" xfId="0" applyNumberFormat="1" applyFont="1" applyFill="1" applyBorder="1" applyAlignment="1">
      <alignment horizontal="right" vertical="center"/>
    </xf>
    <xf numFmtId="3" fontId="38" fillId="3" borderId="26" xfId="0" applyNumberFormat="1" applyFont="1" applyFill="1" applyBorder="1" applyAlignment="1">
      <alignment horizontal="right" vertical="center"/>
    </xf>
    <xf numFmtId="3" fontId="38" fillId="0" borderId="26" xfId="0" applyNumberFormat="1" applyFont="1" applyBorder="1" applyAlignment="1">
      <alignment horizontal="right" vertical="center"/>
    </xf>
    <xf numFmtId="9" fontId="36" fillId="6" borderId="26" xfId="0" applyNumberFormat="1" applyFont="1" applyFill="1" applyBorder="1" applyAlignment="1">
      <alignment horizontal="right" vertical="center"/>
    </xf>
    <xf numFmtId="0" fontId="3" fillId="0" borderId="25" xfId="0" applyFont="1" applyBorder="1" applyAlignment="1">
      <alignment horizontal="left" vertical="center"/>
    </xf>
    <xf numFmtId="9" fontId="36" fillId="6" borderId="26" xfId="0" applyNumberFormat="1" applyFont="1" applyFill="1" applyBorder="1" applyAlignment="1">
      <alignment horizontal="right" vertical="center" wrapText="1"/>
    </xf>
    <xf numFmtId="3" fontId="36" fillId="3" borderId="26" xfId="0" applyNumberFormat="1" applyFont="1" applyFill="1" applyBorder="1" applyAlignment="1">
      <alignment horizontal="right" vertical="center" wrapText="1"/>
    </xf>
    <xf numFmtId="3" fontId="36" fillId="0" borderId="26" xfId="0" applyNumberFormat="1" applyFont="1" applyBorder="1" applyAlignment="1">
      <alignment horizontal="right" vertical="center" wrapText="1"/>
    </xf>
    <xf numFmtId="3" fontId="38" fillId="6" borderId="26" xfId="0" applyNumberFormat="1" applyFont="1" applyFill="1" applyBorder="1" applyAlignment="1">
      <alignment horizontal="right" vertical="center" wrapText="1"/>
    </xf>
    <xf numFmtId="3" fontId="38" fillId="3" borderId="26" xfId="0" applyNumberFormat="1" applyFont="1" applyFill="1" applyBorder="1" applyAlignment="1">
      <alignment horizontal="right" vertical="center" wrapText="1"/>
    </xf>
    <xf numFmtId="3" fontId="38" fillId="0" borderId="26" xfId="0" applyNumberFormat="1" applyFont="1" applyBorder="1" applyAlignment="1">
      <alignment horizontal="right" vertical="center" wrapText="1"/>
    </xf>
    <xf numFmtId="0" fontId="38" fillId="8" borderId="25" xfId="0" applyFont="1" applyFill="1" applyBorder="1" applyAlignment="1">
      <alignment horizontal="left" vertical="center"/>
    </xf>
    <xf numFmtId="0" fontId="38" fillId="6" borderId="26" xfId="0" applyFont="1" applyFill="1" applyBorder="1" applyAlignment="1">
      <alignment horizontal="right" vertical="center" wrapText="1"/>
    </xf>
    <xf numFmtId="0" fontId="38" fillId="3" borderId="26" xfId="0" applyFont="1" applyFill="1" applyBorder="1" applyAlignment="1">
      <alignment horizontal="right" vertical="center" wrapText="1"/>
    </xf>
    <xf numFmtId="0" fontId="38" fillId="0" borderId="26" xfId="0" applyFont="1" applyBorder="1" applyAlignment="1">
      <alignment horizontal="right" vertical="center" wrapText="1"/>
    </xf>
    <xf numFmtId="0" fontId="36" fillId="7" borderId="22" xfId="0" applyFont="1" applyFill="1" applyBorder="1" applyAlignment="1">
      <alignment vertical="center"/>
    </xf>
    <xf numFmtId="3" fontId="36" fillId="6" borderId="23" xfId="0" applyNumberFormat="1" applyFont="1" applyFill="1" applyBorder="1" applyAlignment="1">
      <alignment horizontal="right" vertical="center" wrapText="1"/>
    </xf>
    <xf numFmtId="3" fontId="36" fillId="6" borderId="23" xfId="0" applyNumberFormat="1" applyFont="1" applyFill="1" applyBorder="1" applyAlignment="1">
      <alignment horizontal="right" vertical="center"/>
    </xf>
    <xf numFmtId="9" fontId="36" fillId="6" borderId="23" xfId="0" applyNumberFormat="1" applyFont="1" applyFill="1" applyBorder="1" applyAlignment="1">
      <alignment horizontal="right" vertical="center" wrapText="1"/>
    </xf>
    <xf numFmtId="9" fontId="36" fillId="6" borderId="24" xfId="0" applyNumberFormat="1" applyFont="1" applyFill="1" applyBorder="1" applyAlignment="1">
      <alignment horizontal="right" vertical="center" wrapText="1"/>
    </xf>
    <xf numFmtId="0" fontId="38" fillId="3" borderId="26" xfId="0" applyFont="1" applyFill="1" applyBorder="1" applyAlignment="1">
      <alignment horizontal="right" vertical="center"/>
    </xf>
    <xf numFmtId="0" fontId="38" fillId="3" borderId="27" xfId="0" applyFont="1" applyFill="1" applyBorder="1" applyAlignment="1">
      <alignment horizontal="right" vertical="center" wrapText="1"/>
    </xf>
    <xf numFmtId="3" fontId="36" fillId="7" borderId="26" xfId="0" applyNumberFormat="1" applyFont="1" applyFill="1" applyBorder="1" applyAlignment="1">
      <alignment horizontal="right" vertical="center" wrapText="1"/>
    </xf>
    <xf numFmtId="3" fontId="36" fillId="7" borderId="26" xfId="0" applyNumberFormat="1" applyFont="1" applyFill="1" applyBorder="1" applyAlignment="1">
      <alignment horizontal="right" vertical="center"/>
    </xf>
    <xf numFmtId="9" fontId="36" fillId="7" borderId="26" xfId="0" applyNumberFormat="1" applyFont="1" applyFill="1" applyBorder="1" applyAlignment="1">
      <alignment horizontal="right" vertical="center"/>
    </xf>
    <xf numFmtId="9" fontId="36" fillId="7" borderId="26" xfId="0" applyNumberFormat="1" applyFont="1" applyFill="1" applyBorder="1" applyAlignment="1">
      <alignment horizontal="right" vertical="center" wrapText="1"/>
    </xf>
    <xf numFmtId="9" fontId="36" fillId="7" borderId="27" xfId="0" applyNumberFormat="1" applyFont="1" applyFill="1" applyBorder="1" applyAlignment="1">
      <alignment horizontal="right" vertical="center" wrapText="1"/>
    </xf>
    <xf numFmtId="3" fontId="38" fillId="8" borderId="26" xfId="0" applyNumberFormat="1" applyFont="1" applyFill="1" applyBorder="1" applyAlignment="1">
      <alignment horizontal="right" vertical="center"/>
    </xf>
    <xf numFmtId="0" fontId="38" fillId="8" borderId="26" xfId="0" applyFont="1" applyFill="1" applyBorder="1" applyAlignment="1">
      <alignment horizontal="right" vertical="center"/>
    </xf>
    <xf numFmtId="3" fontId="38" fillId="8" borderId="26" xfId="0" applyNumberFormat="1" applyFont="1" applyFill="1" applyBorder="1" applyAlignment="1">
      <alignment horizontal="right" vertical="center" wrapText="1"/>
    </xf>
    <xf numFmtId="0" fontId="38" fillId="8" borderId="26" xfId="0" applyFont="1" applyFill="1" applyBorder="1" applyAlignment="1">
      <alignment horizontal="right" vertical="center" wrapText="1"/>
    </xf>
    <xf numFmtId="0" fontId="38" fillId="8" borderId="27" xfId="0" applyFont="1" applyFill="1" applyBorder="1" applyAlignment="1">
      <alignment horizontal="right" vertical="center" wrapText="1"/>
    </xf>
    <xf numFmtId="0" fontId="4" fillId="0" borderId="23" xfId="0" applyFont="1" applyBorder="1" applyAlignment="1">
      <alignment horizontal="center" vertical="center" wrapText="1"/>
    </xf>
    <xf numFmtId="9" fontId="11" fillId="6" borderId="23" xfId="0" applyNumberFormat="1" applyFont="1" applyFill="1" applyBorder="1" applyAlignment="1">
      <alignment horizontal="center"/>
    </xf>
    <xf numFmtId="168" fontId="37" fillId="6" borderId="26" xfId="0" applyNumberFormat="1" applyFont="1" applyFill="1" applyBorder="1" applyAlignment="1">
      <alignment horizontal="center" vertical="center"/>
    </xf>
    <xf numFmtId="168" fontId="4" fillId="6" borderId="26" xfId="0" applyNumberFormat="1" applyFont="1" applyFill="1" applyBorder="1" applyAlignment="1">
      <alignment horizontal="center" vertical="center" wrapText="1"/>
    </xf>
    <xf numFmtId="168" fontId="4" fillId="0" borderId="26"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3" fontId="11" fillId="6" borderId="26" xfId="0" applyNumberFormat="1" applyFont="1" applyFill="1" applyBorder="1" applyAlignment="1">
      <alignment horizontal="center" vertical="center" wrapText="1"/>
    </xf>
    <xf numFmtId="3" fontId="4" fillId="6" borderId="26" xfId="0" applyNumberFormat="1" applyFont="1" applyFill="1" applyBorder="1" applyAlignment="1">
      <alignment horizontal="center" vertical="center" wrapText="1"/>
    </xf>
    <xf numFmtId="3" fontId="4" fillId="0" borderId="26" xfId="0" applyNumberFormat="1" applyFont="1" applyBorder="1" applyAlignment="1">
      <alignment horizontal="center" vertical="center" wrapText="1"/>
    </xf>
    <xf numFmtId="0" fontId="11" fillId="0" borderId="26" xfId="0" applyFont="1" applyBorder="1" applyAlignment="1">
      <alignment horizontal="center" vertical="center" wrapText="1"/>
    </xf>
    <xf numFmtId="0" fontId="11" fillId="6" borderId="26" xfId="0" applyFont="1" applyFill="1" applyBorder="1" applyAlignment="1">
      <alignment horizontal="center" vertical="center" wrapText="1"/>
    </xf>
    <xf numFmtId="0" fontId="4" fillId="6" borderId="26" xfId="0" applyFont="1" applyFill="1" applyBorder="1" applyAlignment="1">
      <alignment horizontal="center" vertical="center" wrapText="1"/>
    </xf>
    <xf numFmtId="9" fontId="4" fillId="6" borderId="26" xfId="2" applyFont="1" applyFill="1" applyBorder="1" applyAlignment="1">
      <alignment horizontal="center" vertical="center" wrapText="1"/>
    </xf>
    <xf numFmtId="9" fontId="4" fillId="0" borderId="26" xfId="2" applyFont="1" applyBorder="1" applyAlignment="1">
      <alignment horizontal="center" vertical="center" wrapText="1"/>
    </xf>
    <xf numFmtId="9" fontId="4" fillId="0" borderId="27" xfId="2" applyFont="1" applyBorder="1" applyAlignment="1">
      <alignment horizontal="center" vertical="center" wrapText="1"/>
    </xf>
    <xf numFmtId="0" fontId="11" fillId="6" borderId="22" xfId="0" applyFont="1" applyFill="1" applyBorder="1" applyAlignment="1">
      <alignment vertical="center" wrapText="1"/>
    </xf>
    <xf numFmtId="0" fontId="4" fillId="6" borderId="23" xfId="0" applyFont="1" applyFill="1" applyBorder="1" applyAlignment="1">
      <alignment horizontal="center" vertical="center" wrapText="1"/>
    </xf>
    <xf numFmtId="9" fontId="11" fillId="6" borderId="24" xfId="0" applyNumberFormat="1" applyFont="1" applyFill="1" applyBorder="1" applyAlignment="1">
      <alignment horizontal="center"/>
    </xf>
    <xf numFmtId="0" fontId="11" fillId="6" borderId="25" xfId="0" applyFont="1" applyFill="1" applyBorder="1" applyAlignment="1">
      <alignment vertical="center" wrapText="1"/>
    </xf>
    <xf numFmtId="0" fontId="37" fillId="6" borderId="26" xfId="0" applyFont="1" applyFill="1" applyBorder="1" applyAlignment="1">
      <alignment horizontal="center" vertical="center" wrapText="1"/>
    </xf>
    <xf numFmtId="168" fontId="37" fillId="6" borderId="27" xfId="0" applyNumberFormat="1" applyFont="1" applyFill="1" applyBorder="1" applyAlignment="1">
      <alignment horizontal="center" vertical="center"/>
    </xf>
    <xf numFmtId="0" fontId="11" fillId="6" borderId="27" xfId="0" applyFont="1" applyFill="1" applyBorder="1" applyAlignment="1">
      <alignment horizontal="center" vertical="center" wrapText="1"/>
    </xf>
    <xf numFmtId="0" fontId="4" fillId="3" borderId="23" xfId="0" applyFont="1" applyFill="1" applyBorder="1" applyAlignment="1">
      <alignment horizontal="center" vertical="center" wrapText="1"/>
    </xf>
    <xf numFmtId="164" fontId="37" fillId="3" borderId="23" xfId="0" applyNumberFormat="1" applyFont="1" applyFill="1" applyBorder="1" applyAlignment="1">
      <alignment horizontal="center"/>
    </xf>
    <xf numFmtId="164" fontId="3" fillId="3" borderId="23" xfId="0" applyNumberFormat="1" applyFont="1" applyFill="1" applyBorder="1" applyAlignment="1">
      <alignment horizontal="center"/>
    </xf>
    <xf numFmtId="164" fontId="3" fillId="3" borderId="24" xfId="0" applyNumberFormat="1" applyFont="1" applyFill="1" applyBorder="1" applyAlignment="1">
      <alignment horizontal="center"/>
    </xf>
    <xf numFmtId="0" fontId="4" fillId="3" borderId="25" xfId="0" applyFont="1" applyFill="1" applyBorder="1" applyAlignment="1">
      <alignment vertical="center" wrapText="1"/>
    </xf>
    <xf numFmtId="164" fontId="37" fillId="3" borderId="26" xfId="0" applyNumberFormat="1" applyFont="1" applyFill="1" applyBorder="1" applyAlignment="1">
      <alignment horizontal="center"/>
    </xf>
    <xf numFmtId="164" fontId="3" fillId="3" borderId="26" xfId="0" applyNumberFormat="1" applyFont="1" applyFill="1" applyBorder="1" applyAlignment="1">
      <alignment horizontal="center"/>
    </xf>
    <xf numFmtId="164" fontId="3" fillId="3" borderId="27" xfId="0" applyNumberFormat="1" applyFont="1" applyFill="1" applyBorder="1" applyAlignment="1">
      <alignment horizontal="center"/>
    </xf>
    <xf numFmtId="0" fontId="11" fillId="3" borderId="25" xfId="0" applyFont="1" applyFill="1" applyBorder="1" applyAlignment="1">
      <alignment vertical="center" wrapText="1"/>
    </xf>
    <xf numFmtId="164" fontId="37" fillId="3" borderId="27" xfId="0" applyNumberFormat="1" applyFont="1" applyFill="1" applyBorder="1" applyAlignment="1">
      <alignment horizontal="center"/>
    </xf>
    <xf numFmtId="0" fontId="11" fillId="10" borderId="26"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4" fillId="0" borderId="22" xfId="0" applyFont="1" applyBorder="1" applyAlignment="1">
      <alignment vertical="center" wrapText="1"/>
    </xf>
    <xf numFmtId="0" fontId="4" fillId="0" borderId="25" xfId="0" applyFont="1" applyBorder="1" applyAlignment="1">
      <alignment vertical="center" wrapText="1"/>
    </xf>
    <xf numFmtId="0" fontId="37" fillId="7" borderId="32" xfId="0" applyFont="1" applyFill="1" applyBorder="1" applyAlignment="1">
      <alignment vertical="center" wrapText="1"/>
    </xf>
    <xf numFmtId="0" fontId="37" fillId="6" borderId="33" xfId="0" applyFont="1" applyFill="1" applyBorder="1" applyAlignment="1">
      <alignment vertical="center" wrapText="1"/>
    </xf>
    <xf numFmtId="0" fontId="37" fillId="7" borderId="33" xfId="0" applyFont="1" applyFill="1" applyBorder="1" applyAlignment="1">
      <alignment horizontal="center" vertical="center" wrapText="1"/>
    </xf>
    <xf numFmtId="0" fontId="37" fillId="7" borderId="34" xfId="0" applyFont="1" applyFill="1" applyBorder="1" applyAlignment="1">
      <alignment horizontal="center" vertical="center" wrapText="1"/>
    </xf>
    <xf numFmtId="9" fontId="38" fillId="6" borderId="30" xfId="2" applyFont="1" applyFill="1" applyBorder="1" applyAlignment="1">
      <alignment horizontal="center" vertical="center" wrapText="1"/>
    </xf>
    <xf numFmtId="0" fontId="37" fillId="0" borderId="29" xfId="0" applyFont="1" applyBorder="1" applyAlignment="1">
      <alignment vertical="center" wrapText="1"/>
    </xf>
    <xf numFmtId="0" fontId="36" fillId="8" borderId="29" xfId="0" applyFont="1" applyFill="1" applyBorder="1" applyAlignment="1">
      <alignment vertical="center" wrapText="1"/>
    </xf>
    <xf numFmtId="9" fontId="36" fillId="6" borderId="30" xfId="2" applyFont="1" applyFill="1" applyBorder="1" applyAlignment="1">
      <alignment horizontal="center" vertical="center" wrapText="1"/>
    </xf>
    <xf numFmtId="0" fontId="3" fillId="0" borderId="29" xfId="0" applyFont="1" applyBorder="1" applyAlignment="1">
      <alignment horizontal="left" vertical="center" wrapText="1" indent="2"/>
    </xf>
    <xf numFmtId="0" fontId="3" fillId="0" borderId="25" xfId="0" applyFont="1" applyBorder="1" applyAlignment="1">
      <alignment horizontal="left" vertical="center" wrapText="1" indent="2"/>
    </xf>
    <xf numFmtId="0" fontId="36" fillId="8" borderId="25" xfId="0" applyFont="1" applyFill="1" applyBorder="1" applyAlignment="1">
      <alignment vertical="center" wrapText="1"/>
    </xf>
    <xf numFmtId="0" fontId="36" fillId="7" borderId="25" xfId="0" applyFont="1" applyFill="1" applyBorder="1" applyAlignment="1">
      <alignment vertical="center" wrapText="1"/>
    </xf>
    <xf numFmtId="9" fontId="38" fillId="6" borderId="26" xfId="2" applyFont="1" applyFill="1" applyBorder="1" applyAlignment="1">
      <alignment horizontal="center" vertical="center" wrapText="1"/>
    </xf>
    <xf numFmtId="0" fontId="3" fillId="0" borderId="26" xfId="0" applyFont="1" applyBorder="1" applyAlignment="1">
      <alignment horizontal="center" wrapText="1"/>
    </xf>
    <xf numFmtId="9" fontId="3" fillId="0" borderId="26" xfId="2" applyFont="1" applyBorder="1" applyAlignment="1">
      <alignment horizontal="center" vertical="center"/>
    </xf>
    <xf numFmtId="0" fontId="3" fillId="0" borderId="26" xfId="0" applyFont="1" applyBorder="1" applyAlignment="1">
      <alignment horizontal="center" vertical="center" wrapText="1"/>
    </xf>
    <xf numFmtId="0" fontId="3" fillId="0" borderId="26" xfId="0" applyFont="1" applyBorder="1" applyAlignment="1">
      <alignment horizontal="center"/>
    </xf>
    <xf numFmtId="173" fontId="4" fillId="0" borderId="26" xfId="5" applyNumberFormat="1" applyFont="1" applyBorder="1" applyAlignment="1">
      <alignment horizontal="center" vertical="center" wrapText="1"/>
    </xf>
    <xf numFmtId="9" fontId="3" fillId="6" borderId="26" xfId="2" applyFont="1" applyFill="1" applyBorder="1" applyAlignment="1">
      <alignment horizontal="center" vertical="center"/>
    </xf>
    <xf numFmtId="0" fontId="3" fillId="6" borderId="26" xfId="0" applyFont="1" applyFill="1" applyBorder="1" applyAlignment="1">
      <alignment horizontal="center"/>
    </xf>
    <xf numFmtId="0" fontId="11" fillId="10" borderId="22" xfId="0" applyFont="1" applyFill="1" applyBorder="1" applyAlignment="1">
      <alignment vertical="center" wrapText="1"/>
    </xf>
    <xf numFmtId="0" fontId="11" fillId="10" borderId="23" xfId="0" applyFont="1" applyFill="1" applyBorder="1" applyAlignment="1">
      <alignment horizontal="center" vertical="center" wrapText="1"/>
    </xf>
    <xf numFmtId="0" fontId="11" fillId="10" borderId="25" xfId="0" applyFont="1" applyFill="1" applyBorder="1" applyAlignment="1">
      <alignment vertical="center" wrapText="1"/>
    </xf>
    <xf numFmtId="0" fontId="0" fillId="0" borderId="26" xfId="0" applyBorder="1"/>
    <xf numFmtId="0" fontId="11"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37" fillId="7" borderId="23" xfId="0" applyFont="1" applyFill="1" applyBorder="1" applyAlignment="1">
      <alignment horizontal="center" vertical="center" wrapText="1"/>
    </xf>
    <xf numFmtId="0" fontId="37" fillId="7" borderId="26" xfId="0" applyFont="1" applyFill="1" applyBorder="1" applyAlignment="1">
      <alignment horizontal="center" vertical="center" wrapText="1"/>
    </xf>
    <xf numFmtId="167" fontId="37" fillId="7" borderId="26" xfId="4" applyFont="1" applyFill="1" applyBorder="1" applyAlignment="1">
      <alignment horizontal="center" vertical="center" wrapText="1"/>
    </xf>
    <xf numFmtId="167" fontId="37" fillId="7" borderId="27" xfId="4" applyFont="1" applyFill="1" applyBorder="1" applyAlignment="1">
      <alignment horizontal="center" vertical="center" wrapText="1"/>
    </xf>
    <xf numFmtId="0" fontId="3" fillId="3" borderId="23" xfId="0" applyFont="1" applyFill="1" applyBorder="1" applyAlignment="1">
      <alignment horizontal="center"/>
    </xf>
    <xf numFmtId="171" fontId="3" fillId="3" borderId="24" xfId="0" applyNumberFormat="1" applyFont="1" applyFill="1" applyBorder="1" applyAlignment="1">
      <alignment horizontal="center"/>
    </xf>
    <xf numFmtId="0" fontId="3" fillId="3" borderId="25" xfId="0" applyFont="1" applyFill="1" applyBorder="1" applyAlignment="1">
      <alignment wrapText="1"/>
    </xf>
    <xf numFmtId="0" fontId="3" fillId="3" borderId="26" xfId="0" applyFont="1" applyFill="1" applyBorder="1" applyAlignment="1">
      <alignment horizontal="center"/>
    </xf>
    <xf numFmtId="171" fontId="3" fillId="3" borderId="27" xfId="0" applyNumberFormat="1" applyFont="1" applyFill="1" applyBorder="1" applyAlignment="1">
      <alignment horizontal="center"/>
    </xf>
    <xf numFmtId="3" fontId="37" fillId="6" borderId="26" xfId="0" applyNumberFormat="1" applyFont="1" applyFill="1" applyBorder="1" applyAlignment="1">
      <alignment horizontal="center"/>
    </xf>
    <xf numFmtId="3" fontId="3" fillId="6" borderId="26" xfId="0" applyNumberFormat="1" applyFont="1" applyFill="1" applyBorder="1" applyAlignment="1">
      <alignment horizontal="center"/>
    </xf>
    <xf numFmtId="0" fontId="37" fillId="6" borderId="25" xfId="0" applyFont="1" applyFill="1" applyBorder="1" applyAlignment="1">
      <alignment wrapText="1"/>
    </xf>
    <xf numFmtId="0" fontId="37" fillId="6" borderId="26" xfId="0" applyFont="1" applyFill="1" applyBorder="1" applyAlignment="1">
      <alignment horizontal="center"/>
    </xf>
    <xf numFmtId="171" fontId="37" fillId="6" borderId="27" xfId="0" applyNumberFormat="1" applyFont="1" applyFill="1" applyBorder="1" applyAlignment="1">
      <alignment horizontal="center" vertical="center" wrapText="1"/>
    </xf>
    <xf numFmtId="0" fontId="3" fillId="3" borderId="25" xfId="0" applyFont="1" applyFill="1" applyBorder="1" applyAlignment="1">
      <alignment horizontal="left" wrapText="1" indent="2"/>
    </xf>
    <xf numFmtId="0" fontId="3" fillId="3" borderId="27" xfId="0" applyFont="1" applyFill="1" applyBorder="1" applyAlignment="1">
      <alignment horizontal="center"/>
    </xf>
    <xf numFmtId="3" fontId="3" fillId="3" borderId="26" xfId="0" applyNumberFormat="1" applyFont="1" applyFill="1" applyBorder="1" applyAlignment="1">
      <alignment horizontal="center"/>
    </xf>
    <xf numFmtId="3" fontId="3" fillId="3" borderId="27" xfId="0" applyNumberFormat="1" applyFont="1" applyFill="1" applyBorder="1" applyAlignment="1">
      <alignment horizontal="center"/>
    </xf>
    <xf numFmtId="9" fontId="3" fillId="6" borderId="26" xfId="0" applyNumberFormat="1" applyFont="1" applyFill="1" applyBorder="1" applyAlignment="1">
      <alignment horizontal="center"/>
    </xf>
    <xf numFmtId="9" fontId="3" fillId="3" borderId="26" xfId="0" applyNumberFormat="1" applyFont="1" applyFill="1" applyBorder="1" applyAlignment="1">
      <alignment horizontal="center"/>
    </xf>
    <xf numFmtId="9" fontId="3" fillId="3" borderId="27" xfId="0" applyNumberFormat="1" applyFont="1" applyFill="1" applyBorder="1" applyAlignment="1">
      <alignment horizontal="center"/>
    </xf>
    <xf numFmtId="9" fontId="4" fillId="6" borderId="36" xfId="0" applyNumberFormat="1" applyFont="1" applyFill="1" applyBorder="1" applyAlignment="1">
      <alignment vertical="center" wrapText="1"/>
    </xf>
    <xf numFmtId="169" fontId="38" fillId="0" borderId="31" xfId="0" applyNumberFormat="1" applyFont="1" applyBorder="1" applyAlignment="1">
      <alignment horizontal="center" vertical="center" wrapText="1"/>
    </xf>
    <xf numFmtId="169" fontId="38" fillId="6" borderId="31" xfId="0" applyNumberFormat="1" applyFont="1" applyFill="1" applyBorder="1" applyAlignment="1">
      <alignment horizontal="center" vertical="center" wrapText="1"/>
    </xf>
    <xf numFmtId="169" fontId="36" fillId="6" borderId="31" xfId="0" applyNumberFormat="1" applyFont="1" applyFill="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169" fontId="38" fillId="6" borderId="26" xfId="0" applyNumberFormat="1" applyFont="1" applyFill="1" applyBorder="1" applyAlignment="1">
      <alignment horizontal="center" vertical="center" wrapText="1"/>
    </xf>
    <xf numFmtId="169" fontId="38" fillId="0" borderId="26" xfId="0" applyNumberFormat="1" applyFont="1" applyBorder="1" applyAlignment="1">
      <alignment horizontal="center" vertical="center" wrapText="1"/>
    </xf>
    <xf numFmtId="169" fontId="38" fillId="0" borderId="27" xfId="0" applyNumberFormat="1" applyFont="1" applyBorder="1" applyAlignment="1">
      <alignment horizontal="center" vertical="center" wrapText="1"/>
    </xf>
    <xf numFmtId="169" fontId="36" fillId="7" borderId="23" xfId="0" applyNumberFormat="1" applyFont="1" applyFill="1" applyBorder="1" applyAlignment="1">
      <alignment horizontal="center" vertical="center" wrapText="1"/>
    </xf>
    <xf numFmtId="169" fontId="36" fillId="7" borderId="24" xfId="0" applyNumberFormat="1" applyFont="1" applyFill="1" applyBorder="1" applyAlignment="1">
      <alignment horizontal="center" vertical="center" wrapText="1"/>
    </xf>
    <xf numFmtId="0" fontId="78" fillId="3" borderId="0" xfId="0" applyFont="1" applyFill="1"/>
    <xf numFmtId="0" fontId="11" fillId="43" borderId="22" xfId="0" applyFont="1" applyFill="1" applyBorder="1" applyAlignment="1">
      <alignment horizontal="left" vertical="center" wrapText="1"/>
    </xf>
    <xf numFmtId="0" fontId="11" fillId="43" borderId="23" xfId="0" applyFont="1" applyFill="1" applyBorder="1" applyAlignment="1">
      <alignment horizontal="center" vertical="center" wrapText="1"/>
    </xf>
    <xf numFmtId="0" fontId="11" fillId="6" borderId="0" xfId="0" applyFont="1" applyFill="1" applyAlignment="1">
      <alignment vertical="center" wrapText="1"/>
    </xf>
    <xf numFmtId="0" fontId="11" fillId="6" borderId="40" xfId="0" applyFont="1" applyFill="1" applyBorder="1" applyAlignment="1">
      <alignment vertical="center" wrapText="1"/>
    </xf>
    <xf numFmtId="0" fontId="79" fillId="0" borderId="0" xfId="39" applyFont="1"/>
    <xf numFmtId="0" fontId="3" fillId="3" borderId="0" xfId="0" applyFont="1" applyFill="1" applyAlignment="1">
      <alignment horizontal="left" vertical="center"/>
    </xf>
    <xf numFmtId="0" fontId="4" fillId="0" borderId="6" xfId="0" applyFont="1" applyBorder="1" applyAlignment="1">
      <alignment horizontal="left" vertical="center" wrapText="1"/>
    </xf>
    <xf numFmtId="0" fontId="50" fillId="9" borderId="6" xfId="0" applyFont="1" applyFill="1" applyBorder="1" applyAlignment="1">
      <alignment horizontal="left" vertical="center" wrapText="1"/>
    </xf>
    <xf numFmtId="0" fontId="2" fillId="3" borderId="0" xfId="0" applyFont="1" applyFill="1"/>
    <xf numFmtId="0" fontId="2" fillId="0" borderId="0" xfId="0" applyFont="1" applyAlignment="1">
      <alignment vertical="top" wrapText="1"/>
    </xf>
    <xf numFmtId="0" fontId="10" fillId="0" borderId="6" xfId="1" applyFont="1" applyBorder="1" applyAlignment="1">
      <alignment horizontal="left" vertical="center" wrapText="1"/>
    </xf>
    <xf numFmtId="0" fontId="52" fillId="0" borderId="6" xfId="0" applyFont="1" applyBorder="1" applyAlignment="1">
      <alignment horizontal="left" wrapText="1"/>
    </xf>
    <xf numFmtId="0" fontId="4" fillId="3" borderId="6" xfId="0" applyFont="1" applyFill="1" applyBorder="1" applyAlignment="1">
      <alignment horizontal="left" vertical="center" wrapText="1"/>
    </xf>
    <xf numFmtId="0" fontId="80" fillId="3" borderId="0" xfId="0" applyFont="1" applyFill="1"/>
    <xf numFmtId="0" fontId="37" fillId="3" borderId="6" xfId="0" applyFont="1" applyFill="1" applyBorder="1" applyAlignment="1">
      <alignment vertical="center" wrapText="1"/>
    </xf>
    <xf numFmtId="0" fontId="4" fillId="3" borderId="6" xfId="0" applyFont="1" applyFill="1" applyBorder="1" applyAlignment="1">
      <alignment vertical="center" wrapText="1"/>
    </xf>
    <xf numFmtId="0" fontId="3" fillId="3" borderId="6" xfId="0" applyFont="1" applyFill="1" applyBorder="1" applyAlignment="1">
      <alignment vertical="center" wrapText="1"/>
    </xf>
    <xf numFmtId="0" fontId="0" fillId="3" borderId="0" xfId="0" applyFill="1" applyAlignment="1">
      <alignment vertical="top"/>
    </xf>
    <xf numFmtId="9" fontId="3" fillId="0" borderId="26" xfId="2" applyFont="1" applyFill="1" applyBorder="1" applyAlignment="1">
      <alignment horizontal="center" vertical="center"/>
    </xf>
    <xf numFmtId="9" fontId="4" fillId="0" borderId="26" xfId="2" applyFont="1" applyFill="1" applyBorder="1" applyAlignment="1">
      <alignment horizontal="center" vertical="center" wrapText="1"/>
    </xf>
    <xf numFmtId="9" fontId="4" fillId="0" borderId="27" xfId="2" applyFont="1" applyFill="1" applyBorder="1" applyAlignment="1">
      <alignment horizontal="center" vertical="center" wrapText="1"/>
    </xf>
    <xf numFmtId="0" fontId="0" fillId="0" borderId="0" xfId="0" applyAlignment="1">
      <alignment vertical="top"/>
    </xf>
    <xf numFmtId="0" fontId="16" fillId="0" borderId="0" xfId="0" applyFont="1" applyAlignment="1">
      <alignment horizontal="left" vertical="top"/>
    </xf>
    <xf numFmtId="0" fontId="51" fillId="3" borderId="0" xfId="0" applyFont="1" applyFill="1" applyAlignment="1">
      <alignment vertical="center" wrapText="1"/>
    </xf>
    <xf numFmtId="0" fontId="83" fillId="3" borderId="0" xfId="0" applyFont="1" applyFill="1"/>
    <xf numFmtId="3" fontId="24" fillId="2" borderId="0" xfId="1" applyNumberFormat="1" applyFont="1" applyFill="1" applyBorder="1" applyAlignment="1">
      <alignment horizontal="center" vertical="center"/>
    </xf>
    <xf numFmtId="0" fontId="25" fillId="3" borderId="0" xfId="0" applyFont="1" applyFill="1" applyAlignment="1">
      <alignment vertical="center"/>
    </xf>
    <xf numFmtId="0" fontId="19" fillId="3" borderId="0" xfId="0" applyFont="1" applyFill="1" applyAlignment="1">
      <alignment vertical="center"/>
    </xf>
    <xf numFmtId="0" fontId="3" fillId="3" borderId="0" xfId="0" applyFont="1" applyFill="1" applyAlignment="1">
      <alignment wrapText="1"/>
    </xf>
    <xf numFmtId="0" fontId="3" fillId="0" borderId="0" xfId="0" applyFont="1"/>
    <xf numFmtId="0" fontId="52" fillId="0" borderId="0" xfId="41" applyFont="1" applyAlignment="1">
      <alignment horizontal="center" vertical="center"/>
    </xf>
    <xf numFmtId="0" fontId="3" fillId="0" borderId="0" xfId="0" applyFont="1" applyAlignment="1">
      <alignment vertical="center"/>
    </xf>
    <xf numFmtId="0" fontId="84" fillId="2" borderId="2" xfId="0" applyFont="1" applyFill="1" applyBorder="1" applyAlignment="1">
      <alignment vertical="center"/>
    </xf>
    <xf numFmtId="0" fontId="84" fillId="2" borderId="2" xfId="0" applyFont="1" applyFill="1" applyBorder="1" applyAlignment="1">
      <alignment vertical="center" wrapText="1"/>
    </xf>
    <xf numFmtId="0" fontId="37" fillId="3" borderId="0" xfId="0" applyFont="1" applyFill="1"/>
    <xf numFmtId="0" fontId="85" fillId="3" borderId="0" xfId="0" applyFont="1" applyFill="1" applyAlignment="1">
      <alignment vertical="center"/>
    </xf>
    <xf numFmtId="0" fontId="86" fillId="3" borderId="0" xfId="0" applyFont="1" applyFill="1"/>
    <xf numFmtId="0" fontId="16"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top" wrapText="1"/>
    </xf>
    <xf numFmtId="176" fontId="37" fillId="6" borderId="26" xfId="0" applyNumberFormat="1" applyFont="1" applyFill="1" applyBorder="1" applyAlignment="1">
      <alignment horizontal="center"/>
    </xf>
    <xf numFmtId="176" fontId="3" fillId="6" borderId="23" xfId="0" applyNumberFormat="1" applyFont="1" applyFill="1" applyBorder="1" applyAlignment="1">
      <alignment horizontal="center"/>
    </xf>
    <xf numFmtId="3" fontId="3" fillId="6" borderId="26" xfId="0" applyNumberFormat="1" applyFont="1" applyFill="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38" fillId="8" borderId="25" xfId="0" applyFont="1" applyFill="1" applyBorder="1" applyAlignment="1">
      <alignment vertical="center" wrapText="1"/>
    </xf>
    <xf numFmtId="0" fontId="37" fillId="0" borderId="0" xfId="0" applyFont="1" applyAlignment="1">
      <alignment vertical="top" wrapText="1"/>
    </xf>
    <xf numFmtId="0" fontId="69" fillId="0" borderId="0" xfId="1" applyFont="1" applyAlignment="1">
      <alignment vertical="top" wrapText="1"/>
    </xf>
    <xf numFmtId="0" fontId="89" fillId="3" borderId="0" xfId="1" applyFont="1" applyFill="1" applyAlignment="1">
      <alignment horizontal="center" vertical="center"/>
    </xf>
    <xf numFmtId="0" fontId="3" fillId="0" borderId="38" xfId="0" applyFont="1" applyBorder="1"/>
    <xf numFmtId="0" fontId="38" fillId="0" borderId="29" xfId="0" applyFont="1" applyBorder="1" applyAlignment="1">
      <alignment horizontal="left" vertical="center" indent="2"/>
    </xf>
    <xf numFmtId="0" fontId="46" fillId="0" borderId="0" xfId="0" applyFont="1" applyAlignment="1">
      <alignment vertical="center" wrapText="1"/>
    </xf>
    <xf numFmtId="0" fontId="38" fillId="0" borderId="0" xfId="0" applyFont="1" applyAlignment="1">
      <alignment horizontal="center" vertical="center" wrapText="1"/>
    </xf>
    <xf numFmtId="0" fontId="46" fillId="0" borderId="29" xfId="0" applyFont="1" applyBorder="1" applyAlignment="1">
      <alignment horizontal="left" vertical="center" wrapText="1" indent="1"/>
    </xf>
    <xf numFmtId="0" fontId="38" fillId="0" borderId="29" xfId="0" applyFont="1" applyBorder="1" applyAlignment="1">
      <alignment horizontal="left" vertical="center" wrapText="1" indent="1"/>
    </xf>
    <xf numFmtId="0" fontId="38" fillId="0" borderId="33" xfId="0" applyFont="1" applyBorder="1" applyAlignment="1">
      <alignment horizontal="center" vertical="center" wrapText="1"/>
    </xf>
    <xf numFmtId="3" fontId="25" fillId="2" borderId="0" xfId="1" applyNumberFormat="1" applyFont="1" applyFill="1" applyAlignment="1">
      <alignment horizontal="left" vertical="center"/>
    </xf>
    <xf numFmtId="0" fontId="7" fillId="3" borderId="0" xfId="0" applyFont="1" applyFill="1" applyAlignment="1">
      <alignment horizontal="left" vertical="top" wrapText="1"/>
    </xf>
    <xf numFmtId="0" fontId="0" fillId="3" borderId="0" xfId="0" applyFill="1" applyAlignment="1">
      <alignment horizontal="left" vertical="center"/>
    </xf>
    <xf numFmtId="0" fontId="75" fillId="3" borderId="0" xfId="0" applyFont="1" applyFill="1" applyAlignment="1">
      <alignment horizontal="left" vertical="center" wrapText="1"/>
    </xf>
    <xf numFmtId="9" fontId="75" fillId="3" borderId="0" xfId="0" applyNumberFormat="1" applyFont="1" applyFill="1" applyAlignment="1">
      <alignment horizontal="left" vertical="center" wrapText="1"/>
    </xf>
    <xf numFmtId="0" fontId="32" fillId="5" borderId="0" xfId="0" applyFont="1" applyFill="1" applyAlignment="1">
      <alignment vertical="center" wrapText="1"/>
    </xf>
    <xf numFmtId="0" fontId="37" fillId="0" borderId="0" xfId="0" applyFont="1" applyAlignment="1">
      <alignment vertical="center" wrapText="1"/>
    </xf>
    <xf numFmtId="0" fontId="8" fillId="2" borderId="0" xfId="0" applyFont="1" applyFill="1" applyAlignment="1">
      <alignment horizontal="left" vertical="center" wrapText="1"/>
    </xf>
    <xf numFmtId="9" fontId="4" fillId="0" borderId="20" xfId="2" applyFont="1" applyFill="1" applyBorder="1" applyAlignment="1">
      <alignment horizontal="center" vertical="center" wrapText="1"/>
    </xf>
    <xf numFmtId="0" fontId="80" fillId="0" borderId="0" xfId="0" applyFont="1"/>
    <xf numFmtId="169" fontId="36" fillId="7" borderId="31" xfId="0" applyNumberFormat="1" applyFont="1" applyFill="1" applyBorder="1" applyAlignment="1">
      <alignment horizontal="center" vertical="center" wrapText="1"/>
    </xf>
    <xf numFmtId="169" fontId="46" fillId="0" borderId="31" xfId="0" applyNumberFormat="1" applyFont="1" applyBorder="1" applyAlignment="1">
      <alignment horizontal="center" vertical="center" wrapText="1"/>
    </xf>
    <xf numFmtId="169" fontId="46" fillId="0" borderId="0" xfId="0" applyNumberFormat="1" applyFont="1" applyAlignment="1">
      <alignment horizontal="center" vertical="center" wrapText="1"/>
    </xf>
    <xf numFmtId="169" fontId="36" fillId="3" borderId="0" xfId="0" applyNumberFormat="1" applyFont="1" applyFill="1" applyAlignment="1">
      <alignment horizontal="center" vertical="center" wrapText="1"/>
    </xf>
    <xf numFmtId="169" fontId="38" fillId="3" borderId="0" xfId="0" applyNumberFormat="1" applyFont="1" applyFill="1" applyAlignment="1">
      <alignment horizontal="center" vertical="center" wrapText="1"/>
    </xf>
    <xf numFmtId="0" fontId="38" fillId="0" borderId="0" xfId="0" applyFont="1" applyAlignment="1">
      <alignment vertical="center" wrapText="1"/>
    </xf>
    <xf numFmtId="0" fontId="12" fillId="3" borderId="0" xfId="0" applyFont="1" applyFill="1"/>
    <xf numFmtId="173" fontId="4" fillId="0" borderId="27" xfId="5" applyNumberFormat="1" applyFont="1" applyBorder="1" applyAlignment="1">
      <alignment horizontal="center" vertical="center" wrapText="1"/>
    </xf>
    <xf numFmtId="9" fontId="3" fillId="0" borderId="26" xfId="0" applyNumberFormat="1" applyFont="1" applyBorder="1" applyAlignment="1">
      <alignment horizontal="center" vertical="center" wrapText="1"/>
    </xf>
    <xf numFmtId="0" fontId="38" fillId="0" borderId="0" xfId="0" applyFont="1" applyAlignment="1">
      <alignment horizontal="left" vertical="top" wrapText="1"/>
    </xf>
    <xf numFmtId="0" fontId="38" fillId="0" borderId="0" xfId="0" applyFont="1" applyAlignment="1">
      <alignment vertical="top" wrapText="1"/>
    </xf>
    <xf numFmtId="0" fontId="3" fillId="0" borderId="23" xfId="0" applyFont="1" applyBorder="1" applyAlignment="1">
      <alignment horizontal="center" wrapText="1"/>
    </xf>
    <xf numFmtId="169" fontId="3" fillId="0" borderId="23" xfId="0" applyNumberFormat="1" applyFont="1" applyBorder="1" applyAlignment="1">
      <alignment horizontal="center"/>
    </xf>
    <xf numFmtId="173" fontId="4" fillId="0" borderId="23" xfId="5" applyNumberFormat="1" applyFont="1" applyFill="1" applyBorder="1" applyAlignment="1">
      <alignment horizontal="center" vertical="center" wrapText="1"/>
    </xf>
    <xf numFmtId="173" fontId="4" fillId="0" borderId="24" xfId="5" applyNumberFormat="1" applyFont="1" applyFill="1" applyBorder="1" applyAlignment="1">
      <alignment horizontal="center" vertical="center" wrapText="1"/>
    </xf>
    <xf numFmtId="0" fontId="87" fillId="0" borderId="26" xfId="0" applyFont="1" applyBorder="1" applyAlignment="1">
      <alignment horizontal="center"/>
    </xf>
    <xf numFmtId="3" fontId="0" fillId="0" borderId="0" xfId="0" applyNumberFormat="1"/>
    <xf numFmtId="0" fontId="38" fillId="3" borderId="25" xfId="0" applyFont="1" applyFill="1" applyBorder="1" applyAlignment="1">
      <alignment wrapText="1"/>
    </xf>
    <xf numFmtId="0" fontId="38" fillId="3" borderId="22" xfId="0" applyFont="1" applyFill="1" applyBorder="1" applyAlignment="1">
      <alignment wrapText="1"/>
    </xf>
    <xf numFmtId="3" fontId="4" fillId="0" borderId="23" xfId="0" applyNumberFormat="1" applyFont="1" applyBorder="1" applyAlignment="1">
      <alignment horizontal="center" vertical="center" wrapText="1"/>
    </xf>
    <xf numFmtId="3" fontId="4" fillId="0" borderId="24" xfId="0" applyNumberFormat="1" applyFont="1" applyBorder="1" applyAlignment="1">
      <alignment horizontal="center" vertical="center" wrapText="1"/>
    </xf>
    <xf numFmtId="169" fontId="4" fillId="6" borderId="26" xfId="0" applyNumberFormat="1" applyFont="1" applyFill="1" applyBorder="1" applyAlignment="1">
      <alignment horizontal="center" vertical="center" wrapText="1"/>
    </xf>
    <xf numFmtId="169" fontId="4" fillId="0" borderId="26" xfId="0" applyNumberFormat="1" applyFont="1" applyBorder="1" applyAlignment="1">
      <alignment horizontal="center" vertical="center" wrapText="1"/>
    </xf>
    <xf numFmtId="169" fontId="4" fillId="0" borderId="27" xfId="0" applyNumberFormat="1" applyFont="1" applyBorder="1" applyAlignment="1">
      <alignment horizontal="center" vertical="center" wrapText="1"/>
    </xf>
    <xf numFmtId="0" fontId="32" fillId="2" borderId="51" xfId="0" applyFont="1" applyFill="1" applyBorder="1" applyAlignment="1">
      <alignment vertical="center" wrapText="1"/>
    </xf>
    <xf numFmtId="0" fontId="32" fillId="2" borderId="51" xfId="0" applyFont="1" applyFill="1" applyBorder="1" applyAlignment="1">
      <alignment horizontal="center" vertical="center" wrapText="1"/>
    </xf>
    <xf numFmtId="173" fontId="4" fillId="6" borderId="26" xfId="5" applyNumberFormat="1" applyFont="1" applyFill="1" applyBorder="1" applyAlignment="1">
      <alignment horizontal="center" vertical="center" wrapText="1"/>
    </xf>
    <xf numFmtId="173" fontId="11" fillId="6" borderId="26" xfId="5" applyNumberFormat="1" applyFont="1" applyFill="1" applyBorder="1" applyAlignment="1">
      <alignment horizontal="center" vertical="center" wrapText="1"/>
    </xf>
    <xf numFmtId="173" fontId="4" fillId="0" borderId="26" xfId="5" applyNumberFormat="1" applyFont="1" applyBorder="1" applyAlignment="1">
      <alignment horizontal="center" vertical="center" wrapText="1" indent="1"/>
    </xf>
    <xf numFmtId="173" fontId="4" fillId="0" borderId="27" xfId="5" applyNumberFormat="1" applyFont="1" applyBorder="1" applyAlignment="1">
      <alignment horizontal="center" vertical="center" wrapText="1" indent="1"/>
    </xf>
    <xf numFmtId="173" fontId="11" fillId="6" borderId="26" xfId="5" applyNumberFormat="1" applyFont="1" applyFill="1" applyBorder="1" applyAlignment="1">
      <alignment horizontal="center" vertical="center" wrapText="1" indent="1"/>
    </xf>
    <xf numFmtId="173" fontId="11" fillId="10" borderId="23" xfId="5" applyNumberFormat="1" applyFont="1" applyFill="1" applyBorder="1" applyAlignment="1">
      <alignment horizontal="center" vertical="center" wrapText="1"/>
    </xf>
    <xf numFmtId="172" fontId="4" fillId="0" borderId="26" xfId="5" applyNumberFormat="1" applyFont="1" applyBorder="1" applyAlignment="1">
      <alignment horizontal="center" vertical="center" wrapText="1"/>
    </xf>
    <xf numFmtId="9" fontId="36" fillId="7" borderId="30" xfId="2" applyFont="1" applyFill="1" applyBorder="1" applyAlignment="1">
      <alignment horizontal="center" vertical="center"/>
    </xf>
    <xf numFmtId="9" fontId="36" fillId="7" borderId="30" xfId="0" applyNumberFormat="1" applyFont="1" applyFill="1" applyBorder="1" applyAlignment="1">
      <alignment horizontal="center" vertical="center" wrapText="1"/>
    </xf>
    <xf numFmtId="9" fontId="36" fillId="7" borderId="31" xfId="0" applyNumberFormat="1" applyFont="1" applyFill="1" applyBorder="1" applyAlignment="1">
      <alignment horizontal="center" vertical="center" wrapText="1"/>
    </xf>
    <xf numFmtId="0" fontId="36" fillId="7" borderId="55" xfId="0" applyFont="1" applyFill="1" applyBorder="1" applyAlignment="1">
      <alignment vertical="center"/>
    </xf>
    <xf numFmtId="0" fontId="36" fillId="7" borderId="55" xfId="0" applyFont="1" applyFill="1" applyBorder="1" applyAlignment="1">
      <alignment horizontal="center" vertical="center"/>
    </xf>
    <xf numFmtId="0" fontId="38" fillId="0" borderId="55" xfId="0" applyFont="1" applyBorder="1" applyAlignment="1">
      <alignment horizontal="center" vertical="center"/>
    </xf>
    <xf numFmtId="0" fontId="38" fillId="7" borderId="55" xfId="0" applyFont="1" applyFill="1" applyBorder="1" applyAlignment="1">
      <alignment horizontal="center" vertical="center"/>
    </xf>
    <xf numFmtId="0" fontId="37" fillId="7" borderId="55" xfId="0" applyFont="1" applyFill="1" applyBorder="1" applyAlignment="1">
      <alignment vertical="center" wrapText="1"/>
    </xf>
    <xf numFmtId="3" fontId="36" fillId="7" borderId="55" xfId="0" applyNumberFormat="1" applyFont="1" applyFill="1" applyBorder="1" applyAlignment="1">
      <alignment horizontal="center" vertical="center" wrapText="1"/>
    </xf>
    <xf numFmtId="0" fontId="3" fillId="0" borderId="55" xfId="0" applyFont="1" applyBorder="1" applyAlignment="1">
      <alignment vertical="center" wrapText="1"/>
    </xf>
    <xf numFmtId="3" fontId="38" fillId="0" borderId="55" xfId="0" applyNumberFormat="1" applyFont="1" applyBorder="1" applyAlignment="1">
      <alignment horizontal="center" vertical="center" wrapText="1"/>
    </xf>
    <xf numFmtId="0" fontId="38" fillId="0" borderId="55" xfId="0" applyFont="1" applyBorder="1" applyAlignment="1">
      <alignment vertical="center" wrapText="1"/>
    </xf>
    <xf numFmtId="0" fontId="38" fillId="0" borderId="55" xfId="0" applyFont="1" applyBorder="1" applyAlignment="1">
      <alignment horizontal="center" vertical="center" wrapText="1"/>
    </xf>
    <xf numFmtId="0" fontId="3" fillId="0" borderId="55" xfId="0" applyFont="1" applyBorder="1" applyAlignment="1">
      <alignment horizontal="center" vertical="center" wrapText="1"/>
    </xf>
    <xf numFmtId="0" fontId="36" fillId="7" borderId="55" xfId="0" applyFont="1" applyFill="1" applyBorder="1" applyAlignment="1">
      <alignment vertical="center" wrapText="1"/>
    </xf>
    <xf numFmtId="0" fontId="3" fillId="7" borderId="55" xfId="0" applyFont="1" applyFill="1" applyBorder="1" applyAlignment="1">
      <alignment horizontal="center" vertical="center" wrapText="1"/>
    </xf>
    <xf numFmtId="0" fontId="3" fillId="6" borderId="55" xfId="0" applyFont="1" applyFill="1" applyBorder="1" applyAlignment="1">
      <alignment horizontal="center" vertical="center" wrapText="1"/>
    </xf>
    <xf numFmtId="168" fontId="3" fillId="6" borderId="55" xfId="0" applyNumberFormat="1" applyFont="1" applyFill="1" applyBorder="1" applyAlignment="1">
      <alignment horizontal="center" vertical="center" wrapText="1"/>
    </xf>
    <xf numFmtId="168" fontId="3" fillId="0" borderId="55" xfId="0" applyNumberFormat="1" applyFont="1" applyBorder="1" applyAlignment="1">
      <alignment horizontal="center" vertical="center" wrapText="1"/>
    </xf>
    <xf numFmtId="0" fontId="32" fillId="5" borderId="0" xfId="0" applyFont="1" applyFill="1" applyAlignment="1">
      <alignment horizontal="center" vertical="center" wrapText="1"/>
    </xf>
    <xf numFmtId="0" fontId="36" fillId="7" borderId="32" xfId="0" applyFont="1" applyFill="1" applyBorder="1" applyAlignment="1">
      <alignment vertical="center" wrapText="1"/>
    </xf>
    <xf numFmtId="169" fontId="36" fillId="6" borderId="34" xfId="0" applyNumberFormat="1" applyFont="1" applyFill="1" applyBorder="1" applyAlignment="1">
      <alignment horizontal="center" vertical="center" wrapText="1"/>
    </xf>
    <xf numFmtId="169" fontId="36" fillId="7" borderId="34" xfId="0" applyNumberFormat="1" applyFont="1" applyFill="1" applyBorder="1" applyAlignment="1">
      <alignment horizontal="center" vertical="center" wrapText="1"/>
    </xf>
    <xf numFmtId="0" fontId="32" fillId="2" borderId="50" xfId="0" applyFont="1" applyFill="1" applyBorder="1" applyAlignment="1">
      <alignment vertical="center" wrapText="1"/>
    </xf>
    <xf numFmtId="0" fontId="32" fillId="2" borderId="52" xfId="0" applyFont="1" applyFill="1" applyBorder="1" applyAlignment="1">
      <alignment horizontal="center" vertical="center" wrapText="1"/>
    </xf>
    <xf numFmtId="0" fontId="32" fillId="5" borderId="0" xfId="0" applyFont="1" applyFill="1" applyAlignment="1">
      <alignment vertical="center"/>
    </xf>
    <xf numFmtId="9" fontId="3" fillId="6" borderId="23" xfId="2" applyFont="1" applyFill="1" applyBorder="1" applyAlignment="1">
      <alignment horizontal="center" vertical="center"/>
    </xf>
    <xf numFmtId="0" fontId="3" fillId="6" borderId="26" xfId="0" applyFont="1" applyFill="1" applyBorder="1" applyAlignment="1">
      <alignment horizontal="center" vertical="center" wrapText="1"/>
    </xf>
    <xf numFmtId="0" fontId="3" fillId="6" borderId="26" xfId="0" applyFont="1" applyFill="1" applyBorder="1" applyAlignment="1">
      <alignment horizontal="center" wrapText="1"/>
    </xf>
    <xf numFmtId="9" fontId="4" fillId="6" borderId="27" xfId="2" applyFont="1" applyFill="1" applyBorder="1" applyAlignment="1">
      <alignment horizontal="center" vertical="center" wrapText="1"/>
    </xf>
    <xf numFmtId="0" fontId="32" fillId="6" borderId="19" xfId="0" applyFont="1" applyFill="1" applyBorder="1" applyAlignment="1">
      <alignment vertical="center" wrapText="1"/>
    </xf>
    <xf numFmtId="9" fontId="4" fillId="6" borderId="20" xfId="2" applyFont="1" applyFill="1" applyBorder="1" applyAlignment="1">
      <alignment horizontal="center" vertical="center" wrapText="1"/>
    </xf>
    <xf numFmtId="9" fontId="11" fillId="3" borderId="5" xfId="2" applyFont="1" applyFill="1" applyBorder="1" applyAlignment="1">
      <alignment horizontal="center" vertical="center" wrapText="1"/>
    </xf>
    <xf numFmtId="169" fontId="36" fillId="7" borderId="59" xfId="0" applyNumberFormat="1" applyFont="1" applyFill="1" applyBorder="1" applyAlignment="1">
      <alignment horizontal="center" vertical="center" wrapText="1"/>
    </xf>
    <xf numFmtId="164" fontId="3" fillId="0" borderId="59" xfId="0" applyNumberFormat="1" applyFont="1" applyBorder="1" applyAlignment="1">
      <alignment horizontal="center" vertical="center" wrapText="1"/>
    </xf>
    <xf numFmtId="0" fontId="3" fillId="0" borderId="59" xfId="0" applyFont="1" applyBorder="1" applyAlignment="1">
      <alignment horizontal="center" vertical="center" wrapText="1"/>
    </xf>
    <xf numFmtId="0" fontId="36" fillId="7" borderId="59" xfId="0" applyFont="1" applyFill="1" applyBorder="1" applyAlignment="1">
      <alignment horizontal="center" vertical="center" wrapText="1"/>
    </xf>
    <xf numFmtId="0" fontId="3" fillId="7" borderId="59" xfId="0" applyFont="1" applyFill="1" applyBorder="1" applyAlignment="1">
      <alignment vertical="center" wrapText="1"/>
    </xf>
    <xf numFmtId="169" fontId="3" fillId="0" borderId="59" xfId="0" applyNumberFormat="1" applyFont="1" applyBorder="1" applyAlignment="1">
      <alignment horizontal="center" vertical="center" wrapText="1"/>
    </xf>
    <xf numFmtId="9" fontId="3" fillId="0" borderId="59" xfId="0" applyNumberFormat="1" applyFont="1" applyBorder="1" applyAlignment="1">
      <alignment horizontal="center" vertical="center" wrapText="1"/>
    </xf>
    <xf numFmtId="173" fontId="11" fillId="10" borderId="24" xfId="5"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wrapText="1"/>
    </xf>
    <xf numFmtId="0" fontId="32" fillId="2" borderId="56" xfId="0" applyFont="1" applyFill="1" applyBorder="1" applyAlignment="1">
      <alignment vertical="center" wrapText="1"/>
    </xf>
    <xf numFmtId="3" fontId="4" fillId="0" borderId="0" xfId="0" applyNumberFormat="1" applyFont="1" applyAlignment="1">
      <alignment horizontal="center" vertical="center" wrapText="1"/>
    </xf>
    <xf numFmtId="0" fontId="4" fillId="0" borderId="3" xfId="0" applyFont="1" applyBorder="1" applyAlignment="1">
      <alignment horizontal="center" vertical="center" wrapText="1"/>
    </xf>
    <xf numFmtId="3" fontId="11" fillId="4" borderId="0" xfId="0" applyNumberFormat="1" applyFont="1" applyFill="1" applyAlignment="1">
      <alignment horizontal="center" vertical="center" wrapText="1"/>
    </xf>
    <xf numFmtId="175" fontId="11" fillId="6" borderId="40" xfId="0" applyNumberFormat="1" applyFont="1" applyFill="1" applyBorder="1" applyAlignment="1">
      <alignment horizontal="center" vertical="center" wrapText="1"/>
    </xf>
    <xf numFmtId="175" fontId="11" fillId="6" borderId="0" xfId="5" applyNumberFormat="1" applyFont="1" applyFill="1" applyBorder="1" applyAlignment="1">
      <alignment horizontal="center" vertical="center" wrapText="1"/>
    </xf>
    <xf numFmtId="175" fontId="4" fillId="0" borderId="0" xfId="5" applyNumberFormat="1" applyFont="1" applyBorder="1" applyAlignment="1">
      <alignment horizontal="center" vertical="center" wrapText="1"/>
    </xf>
    <xf numFmtId="175" fontId="4" fillId="0" borderId="3" xfId="5" applyNumberFormat="1" applyFont="1" applyBorder="1" applyAlignment="1">
      <alignment horizontal="center" vertical="center" wrapText="1"/>
    </xf>
    <xf numFmtId="175" fontId="11" fillId="4" borderId="0" xfId="0" applyNumberFormat="1" applyFont="1" applyFill="1" applyAlignment="1">
      <alignment horizontal="center" vertical="center" wrapText="1"/>
    </xf>
    <xf numFmtId="174" fontId="79" fillId="0" borderId="0" xfId="39" applyNumberFormat="1" applyFont="1" applyAlignment="1">
      <alignment horizontal="center"/>
    </xf>
    <xf numFmtId="174" fontId="52" fillId="0" borderId="0" xfId="40" applyNumberFormat="1" applyFont="1" applyBorder="1" applyAlignment="1"/>
    <xf numFmtId="175" fontId="52" fillId="6" borderId="0" xfId="40" applyNumberFormat="1" applyFont="1" applyFill="1" applyBorder="1" applyAlignment="1">
      <alignment horizontal="center"/>
    </xf>
    <xf numFmtId="0" fontId="52" fillId="0" borderId="0" xfId="39" applyFont="1"/>
    <xf numFmtId="175" fontId="11" fillId="4" borderId="0" xfId="0" applyNumberFormat="1" applyFont="1" applyFill="1" applyAlignment="1">
      <alignment horizontal="left" vertical="center" wrapText="1"/>
    </xf>
    <xf numFmtId="0" fontId="52" fillId="0" borderId="0" xfId="41" applyFont="1" applyAlignment="1">
      <alignment horizontal="left" vertical="center"/>
    </xf>
    <xf numFmtId="0" fontId="52" fillId="3" borderId="0" xfId="41" applyFont="1" applyFill="1" applyAlignment="1">
      <alignment horizontal="center" vertical="center"/>
    </xf>
    <xf numFmtId="49" fontId="11" fillId="0" borderId="0" xfId="0" applyNumberFormat="1" applyFont="1" applyAlignment="1">
      <alignment vertical="center" wrapText="1"/>
    </xf>
    <xf numFmtId="0" fontId="48" fillId="0" borderId="0" xfId="0" applyFont="1" applyAlignment="1">
      <alignment vertical="center" wrapText="1"/>
    </xf>
    <xf numFmtId="0" fontId="4" fillId="0" borderId="0" xfId="0" applyFont="1" applyAlignment="1">
      <alignment horizontal="left" vertical="center" wrapText="1"/>
    </xf>
    <xf numFmtId="0" fontId="25" fillId="44" borderId="0" xfId="0" applyFont="1" applyFill="1" applyAlignment="1">
      <alignment vertical="center"/>
    </xf>
    <xf numFmtId="0" fontId="25" fillId="44" borderId="0" xfId="0" applyFont="1" applyFill="1" applyAlignment="1">
      <alignment vertical="center" wrapText="1"/>
    </xf>
    <xf numFmtId="0" fontId="92" fillId="44" borderId="0" xfId="0" applyFont="1" applyFill="1" applyAlignment="1">
      <alignment horizontal="center" vertical="center" wrapText="1"/>
    </xf>
    <xf numFmtId="0" fontId="0" fillId="3" borderId="0" xfId="0" applyFill="1" applyAlignment="1">
      <alignment horizontal="left"/>
    </xf>
    <xf numFmtId="0" fontId="68" fillId="3" borderId="0" xfId="0" applyFont="1" applyFill="1" applyAlignment="1">
      <alignment vertical="center"/>
    </xf>
    <xf numFmtId="0" fontId="10" fillId="0" borderId="0" xfId="1" applyFont="1" applyAlignment="1">
      <alignment vertical="top" wrapText="1"/>
    </xf>
    <xf numFmtId="9" fontId="11" fillId="4" borderId="23" xfId="2" applyFont="1" applyFill="1" applyBorder="1" applyAlignment="1">
      <alignment horizontal="center" vertical="center" wrapText="1"/>
    </xf>
    <xf numFmtId="9" fontId="11" fillId="4" borderId="24" xfId="2" applyFont="1" applyFill="1" applyBorder="1" applyAlignment="1">
      <alignment horizontal="center" vertical="center" wrapText="1"/>
    </xf>
    <xf numFmtId="0" fontId="38" fillId="0" borderId="57" xfId="0" applyFont="1" applyBorder="1" applyAlignment="1">
      <alignment horizontal="center" vertical="center" wrapText="1"/>
    </xf>
    <xf numFmtId="0" fontId="3" fillId="7" borderId="59" xfId="0" applyFont="1" applyFill="1" applyBorder="1" applyAlignment="1">
      <alignment horizontal="center" vertical="center" wrapText="1"/>
    </xf>
    <xf numFmtId="169" fontId="36" fillId="6" borderId="23" xfId="0" applyNumberFormat="1" applyFont="1" applyFill="1" applyBorder="1" applyAlignment="1">
      <alignment horizontal="center" vertical="center" wrapText="1"/>
    </xf>
    <xf numFmtId="0" fontId="38" fillId="0" borderId="29" xfId="0" applyFont="1" applyBorder="1" applyAlignment="1">
      <alignment horizontal="left" vertical="center" wrapText="1"/>
    </xf>
    <xf numFmtId="0" fontId="4" fillId="3" borderId="22" xfId="0" applyFont="1" applyFill="1" applyBorder="1" applyAlignment="1">
      <alignment vertical="center" wrapText="1"/>
    </xf>
    <xf numFmtId="0" fontId="11" fillId="10" borderId="26" xfId="0" applyFont="1" applyFill="1" applyBorder="1" applyAlignment="1">
      <alignment horizontal="left" vertical="center" wrapText="1"/>
    </xf>
    <xf numFmtId="9" fontId="3" fillId="0" borderId="27" xfId="0" applyNumberFormat="1" applyFont="1" applyBorder="1" applyAlignment="1">
      <alignment horizontal="center" vertical="center" wrapText="1"/>
    </xf>
    <xf numFmtId="0" fontId="87" fillId="3" borderId="0" xfId="0" applyFont="1" applyFill="1" applyAlignment="1">
      <alignment vertical="center" wrapText="1"/>
    </xf>
    <xf numFmtId="3" fontId="25" fillId="5" borderId="4" xfId="3" applyNumberFormat="1" applyFont="1" applyFill="1" applyBorder="1" applyAlignment="1">
      <alignment horizontal="left" vertical="center"/>
    </xf>
    <xf numFmtId="0" fontId="32" fillId="2" borderId="48" xfId="0" applyFont="1" applyFill="1" applyBorder="1" applyAlignment="1">
      <alignment vertical="center" wrapText="1"/>
    </xf>
    <xf numFmtId="0" fontId="32" fillId="2" borderId="49" xfId="0" applyFont="1" applyFill="1" applyBorder="1" applyAlignment="1">
      <alignment horizontal="center" vertical="center" wrapText="1"/>
    </xf>
    <xf numFmtId="0" fontId="11" fillId="6" borderId="25" xfId="0" applyFont="1" applyFill="1" applyBorder="1" applyAlignment="1">
      <alignment horizontal="left" vertical="center" wrapText="1" indent="2"/>
    </xf>
    <xf numFmtId="3" fontId="4" fillId="7" borderId="23" xfId="0" applyNumberFormat="1" applyFont="1" applyFill="1" applyBorder="1" applyAlignment="1">
      <alignment horizontal="center" vertical="center" wrapText="1"/>
    </xf>
    <xf numFmtId="0" fontId="32" fillId="2" borderId="61" xfId="0" applyFont="1" applyFill="1" applyBorder="1" applyAlignment="1">
      <alignment vertical="center" wrapText="1"/>
    </xf>
    <xf numFmtId="0" fontId="32" fillId="2" borderId="58" xfId="0" applyFont="1" applyFill="1" applyBorder="1" applyAlignment="1">
      <alignment horizontal="center" vertical="center" wrapText="1"/>
    </xf>
    <xf numFmtId="0" fontId="36" fillId="7" borderId="5" xfId="0" applyFont="1" applyFill="1" applyBorder="1" applyAlignment="1">
      <alignment vertical="center" wrapText="1"/>
    </xf>
    <xf numFmtId="0" fontId="38" fillId="7" borderId="5" xfId="0" applyFont="1" applyFill="1" applyBorder="1" applyAlignment="1">
      <alignment horizontal="center" vertical="center" wrapText="1"/>
    </xf>
    <xf numFmtId="169" fontId="36" fillId="6" borderId="5" xfId="0" applyNumberFormat="1" applyFont="1" applyFill="1" applyBorder="1" applyAlignment="1">
      <alignment horizontal="center" vertical="center" wrapText="1"/>
    </xf>
    <xf numFmtId="169" fontId="36" fillId="7" borderId="5" xfId="0" applyNumberFormat="1" applyFont="1" applyFill="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164" fontId="3" fillId="6" borderId="5" xfId="0" applyNumberFormat="1"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71" fontId="3" fillId="6" borderId="5" xfId="0" applyNumberFormat="1" applyFont="1" applyFill="1" applyBorder="1" applyAlignment="1">
      <alignment horizontal="center" vertical="center" wrapText="1"/>
    </xf>
    <xf numFmtId="0" fontId="38" fillId="0" borderId="5" xfId="0" applyFont="1" applyBorder="1" applyAlignment="1">
      <alignment vertical="center" wrapText="1"/>
    </xf>
    <xf numFmtId="0" fontId="3" fillId="0" borderId="62" xfId="0" applyFont="1" applyBorder="1" applyAlignment="1">
      <alignment vertical="center" wrapText="1"/>
    </xf>
    <xf numFmtId="0" fontId="3" fillId="0" borderId="62" xfId="0" applyFont="1" applyBorder="1" applyAlignment="1">
      <alignment horizontal="center" vertical="center" wrapText="1"/>
    </xf>
    <xf numFmtId="0" fontId="3" fillId="6" borderId="62" xfId="0" applyFont="1" applyFill="1" applyBorder="1" applyAlignment="1">
      <alignment horizontal="center" vertical="center" wrapText="1"/>
    </xf>
    <xf numFmtId="171" fontId="37" fillId="6" borderId="5" xfId="0" applyNumberFormat="1" applyFont="1" applyFill="1" applyBorder="1" applyAlignment="1">
      <alignment horizontal="center" vertical="center" wrapText="1"/>
    </xf>
    <xf numFmtId="0" fontId="36" fillId="7" borderId="5" xfId="0" applyFont="1" applyFill="1" applyBorder="1" applyAlignment="1">
      <alignment horizontal="center" vertical="center" wrapText="1"/>
    </xf>
    <xf numFmtId="0" fontId="37" fillId="0" borderId="5" xfId="0" applyFont="1" applyBorder="1" applyAlignment="1">
      <alignment horizontal="left" vertical="center" wrapText="1" indent="2"/>
    </xf>
    <xf numFmtId="0" fontId="3" fillId="0" borderId="5" xfId="0" applyFont="1" applyBorder="1" applyAlignment="1">
      <alignment horizontal="left" vertical="center" wrapText="1" indent="3"/>
    </xf>
    <xf numFmtId="0" fontId="3" fillId="6" borderId="5" xfId="0" applyFont="1" applyFill="1" applyBorder="1" applyAlignment="1">
      <alignment horizontal="center" vertical="center" wrapText="1"/>
    </xf>
    <xf numFmtId="0" fontId="3" fillId="7" borderId="5" xfId="0" applyFont="1" applyFill="1" applyBorder="1" applyAlignment="1">
      <alignment vertical="center" wrapText="1"/>
    </xf>
    <xf numFmtId="0" fontId="3" fillId="6" borderId="5" xfId="0" applyFont="1" applyFill="1" applyBorder="1" applyAlignment="1">
      <alignment vertical="center" wrapText="1"/>
    </xf>
    <xf numFmtId="165" fontId="38" fillId="6" borderId="5" xfId="0" applyNumberFormat="1" applyFont="1" applyFill="1" applyBorder="1" applyAlignment="1">
      <alignment horizontal="center" vertical="center" wrapText="1"/>
    </xf>
    <xf numFmtId="169" fontId="3" fillId="0" borderId="5"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36" fillId="6" borderId="30" xfId="0" applyFont="1" applyFill="1" applyBorder="1" applyAlignment="1">
      <alignment vertical="center" wrapText="1"/>
    </xf>
    <xf numFmtId="0" fontId="3" fillId="7" borderId="30"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0" borderId="25" xfId="0" applyFont="1" applyBorder="1" applyAlignment="1">
      <alignment horizontal="left" vertical="center" wrapText="1" indent="1"/>
    </xf>
    <xf numFmtId="3" fontId="11" fillId="42" borderId="26" xfId="0" applyNumberFormat="1" applyFont="1" applyFill="1" applyBorder="1" applyAlignment="1">
      <alignment horizontal="center" vertical="center" wrapText="1"/>
    </xf>
    <xf numFmtId="3" fontId="4" fillId="8" borderId="26" xfId="0" applyNumberFormat="1" applyFont="1" applyFill="1" applyBorder="1" applyAlignment="1">
      <alignment horizontal="center" vertical="center" wrapText="1"/>
    </xf>
    <xf numFmtId="4" fontId="11" fillId="42" borderId="26" xfId="0" applyNumberFormat="1" applyFont="1" applyFill="1" applyBorder="1" applyAlignment="1">
      <alignment horizontal="center" vertical="center" wrapText="1"/>
    </xf>
    <xf numFmtId="4" fontId="4" fillId="8" borderId="26" xfId="0" applyNumberFormat="1" applyFont="1" applyFill="1" applyBorder="1" applyAlignment="1">
      <alignment horizontal="center" vertical="center" wrapText="1"/>
    </xf>
    <xf numFmtId="0" fontId="4" fillId="0" borderId="25" xfId="0" applyFont="1" applyBorder="1" applyAlignment="1">
      <alignment horizontal="left" vertical="top" wrapText="1" indent="2"/>
    </xf>
    <xf numFmtId="0" fontId="3" fillId="0" borderId="30" xfId="0" applyFont="1" applyBorder="1" applyAlignment="1">
      <alignment horizontal="center" vertical="center"/>
    </xf>
    <xf numFmtId="0" fontId="32" fillId="2" borderId="53" xfId="0" applyFont="1" applyFill="1" applyBorder="1" applyAlignment="1">
      <alignment vertical="center" wrapText="1"/>
    </xf>
    <xf numFmtId="0" fontId="32" fillId="2" borderId="54" xfId="0" applyFont="1" applyFill="1" applyBorder="1" applyAlignment="1">
      <alignment horizontal="center" vertical="center" wrapText="1"/>
    </xf>
    <xf numFmtId="0" fontId="38" fillId="6" borderId="55" xfId="0" applyFont="1" applyFill="1" applyBorder="1" applyAlignment="1">
      <alignment horizontal="center" vertical="center"/>
    </xf>
    <xf numFmtId="3" fontId="36" fillId="6" borderId="55" xfId="0" applyNumberFormat="1" applyFont="1" applyFill="1" applyBorder="1" applyAlignment="1">
      <alignment horizontal="center" vertical="center" wrapText="1"/>
    </xf>
    <xf numFmtId="3" fontId="38" fillId="6" borderId="55" xfId="0" applyNumberFormat="1" applyFont="1" applyFill="1" applyBorder="1" applyAlignment="1">
      <alignment horizontal="center" vertical="center" wrapText="1"/>
    </xf>
    <xf numFmtId="0" fontId="38" fillId="6" borderId="55" xfId="0" applyFont="1" applyFill="1" applyBorder="1" applyAlignment="1">
      <alignment horizontal="center" vertical="center" wrapText="1"/>
    </xf>
    <xf numFmtId="3" fontId="3" fillId="0" borderId="33" xfId="0" applyNumberFormat="1" applyFont="1" applyBorder="1" applyAlignment="1">
      <alignment horizontal="left" vertical="center" wrapText="1"/>
    </xf>
    <xf numFmtId="3" fontId="3" fillId="7" borderId="33" xfId="0" applyNumberFormat="1" applyFont="1" applyFill="1" applyBorder="1" applyAlignment="1">
      <alignment horizontal="center" vertical="center" wrapText="1"/>
    </xf>
    <xf numFmtId="169" fontId="3" fillId="0" borderId="33" xfId="0" applyNumberFormat="1" applyFont="1" applyBorder="1" applyAlignment="1">
      <alignment horizontal="left"/>
    </xf>
    <xf numFmtId="169" fontId="3" fillId="6" borderId="33" xfId="0" applyNumberFormat="1" applyFont="1" applyFill="1" applyBorder="1" applyAlignment="1">
      <alignment horizontal="center"/>
    </xf>
    <xf numFmtId="0" fontId="38" fillId="6" borderId="30" xfId="0" applyFont="1" applyFill="1" applyBorder="1" applyAlignment="1">
      <alignment horizontal="center" vertical="center" wrapText="1"/>
    </xf>
    <xf numFmtId="169" fontId="38" fillId="6" borderId="0" xfId="0" applyNumberFormat="1" applyFont="1" applyFill="1" applyAlignment="1">
      <alignment horizontal="center" vertical="center" wrapText="1"/>
    </xf>
    <xf numFmtId="0" fontId="32" fillId="2" borderId="56" xfId="0" applyFont="1" applyFill="1" applyBorder="1" applyAlignment="1">
      <alignment horizontal="center" vertical="center" wrapText="1"/>
    </xf>
    <xf numFmtId="0" fontId="38" fillId="0" borderId="32" xfId="0" applyFont="1" applyBorder="1" applyAlignment="1">
      <alignment vertical="center" wrapText="1"/>
    </xf>
    <xf numFmtId="0" fontId="3" fillId="0" borderId="6" xfId="0" applyFont="1" applyBorder="1" applyAlignment="1">
      <alignment horizontal="center" vertical="center" wrapText="1"/>
    </xf>
    <xf numFmtId="4" fontId="11" fillId="6" borderId="26" xfId="0" applyNumberFormat="1" applyFont="1" applyFill="1" applyBorder="1" applyAlignment="1">
      <alignment horizontal="center" vertical="center" wrapText="1"/>
    </xf>
    <xf numFmtId="0" fontId="16" fillId="0" borderId="0" xfId="0" applyFont="1" applyAlignment="1">
      <alignment horizontal="left" vertical="top" wrapText="1"/>
    </xf>
    <xf numFmtId="0" fontId="34" fillId="0" borderId="0" xfId="0" applyFont="1" applyAlignment="1">
      <alignment horizontal="left" vertical="center" wrapText="1"/>
    </xf>
    <xf numFmtId="0" fontId="95" fillId="0" borderId="0" xfId="0" applyFont="1" applyAlignment="1">
      <alignment horizontal="left" vertical="center" wrapText="1"/>
    </xf>
    <xf numFmtId="0" fontId="34" fillId="0" borderId="0" xfId="0" applyFont="1" applyAlignment="1">
      <alignment horizontal="left" vertical="center"/>
    </xf>
    <xf numFmtId="9" fontId="11" fillId="0" borderId="23" xfId="2" applyFont="1" applyFill="1" applyBorder="1" applyAlignment="1">
      <alignment horizontal="center" vertical="center" wrapText="1"/>
    </xf>
    <xf numFmtId="0" fontId="32" fillId="5" borderId="0" xfId="0" applyFont="1" applyFill="1" applyAlignment="1">
      <alignment horizontal="left" vertical="center" wrapText="1"/>
    </xf>
    <xf numFmtId="0" fontId="98" fillId="3" borderId="0" xfId="0" applyFont="1" applyFill="1"/>
    <xf numFmtId="0" fontId="4" fillId="46" borderId="0" xfId="0" applyFont="1" applyFill="1" applyAlignment="1">
      <alignment horizontal="left" vertical="center" wrapText="1" indent="2"/>
    </xf>
    <xf numFmtId="0" fontId="4" fillId="46" borderId="0" xfId="0" applyFont="1" applyFill="1" applyAlignment="1">
      <alignment horizontal="center" vertical="center" wrapText="1"/>
    </xf>
    <xf numFmtId="168" fontId="4" fillId="46" borderId="0" xfId="2" applyNumberFormat="1" applyFont="1" applyFill="1" applyBorder="1" applyAlignment="1">
      <alignment horizontal="center" vertical="center" wrapText="1"/>
    </xf>
    <xf numFmtId="3" fontId="25" fillId="2" borderId="0" xfId="1" applyNumberFormat="1" applyFont="1" applyFill="1" applyBorder="1" applyAlignment="1">
      <alignment horizontal="left" vertical="center"/>
    </xf>
    <xf numFmtId="3" fontId="25" fillId="2" borderId="40" xfId="1" applyNumberFormat="1" applyFont="1" applyFill="1" applyBorder="1" applyAlignment="1">
      <alignment horizontal="left" vertical="center"/>
    </xf>
    <xf numFmtId="0" fontId="26" fillId="3" borderId="65" xfId="3" applyFont="1" applyFill="1" applyBorder="1"/>
    <xf numFmtId="0" fontId="32" fillId="2" borderId="66" xfId="0" applyFont="1" applyFill="1" applyBorder="1" applyAlignment="1">
      <alignment vertical="center" wrapText="1"/>
    </xf>
    <xf numFmtId="3" fontId="25" fillId="3" borderId="0" xfId="3" applyNumberFormat="1" applyFont="1" applyFill="1" applyAlignment="1">
      <alignment vertical="center" wrapText="1"/>
    </xf>
    <xf numFmtId="164" fontId="37" fillId="7" borderId="23" xfId="0" applyNumberFormat="1" applyFont="1" applyFill="1" applyBorder="1" applyAlignment="1">
      <alignment horizontal="center"/>
    </xf>
    <xf numFmtId="164" fontId="37" fillId="0" borderId="23" xfId="0" applyNumberFormat="1" applyFont="1" applyBorder="1" applyAlignment="1">
      <alignment horizontal="center"/>
    </xf>
    <xf numFmtId="164" fontId="37" fillId="0" borderId="24" xfId="0" applyNumberFormat="1" applyFont="1" applyBorder="1" applyAlignment="1">
      <alignment horizontal="center"/>
    </xf>
    <xf numFmtId="3" fontId="11" fillId="43" borderId="26" xfId="0" applyNumberFormat="1" applyFont="1" applyFill="1" applyBorder="1" applyAlignment="1">
      <alignment horizontal="center" vertical="center" wrapText="1"/>
    </xf>
    <xf numFmtId="0" fontId="37" fillId="6" borderId="69" xfId="0" applyFont="1" applyFill="1" applyBorder="1" applyAlignment="1">
      <alignment horizontal="left" vertical="center" wrapText="1"/>
    </xf>
    <xf numFmtId="9" fontId="37" fillId="6" borderId="69" xfId="2" applyFont="1" applyFill="1" applyBorder="1" applyAlignment="1">
      <alignment horizontal="center"/>
    </xf>
    <xf numFmtId="9" fontId="3" fillId="3" borderId="69" xfId="2" applyFont="1" applyFill="1" applyBorder="1" applyAlignment="1">
      <alignment horizontal="left"/>
    </xf>
    <xf numFmtId="9" fontId="3" fillId="6" borderId="69" xfId="2" applyFont="1" applyFill="1" applyBorder="1" applyAlignment="1">
      <alignment horizontal="center"/>
    </xf>
    <xf numFmtId="9" fontId="3" fillId="3" borderId="69" xfId="2" applyFont="1" applyFill="1" applyBorder="1" applyAlignment="1">
      <alignment horizontal="center"/>
    </xf>
    <xf numFmtId="0" fontId="37" fillId="6" borderId="70" xfId="0" applyFont="1" applyFill="1" applyBorder="1" applyAlignment="1">
      <alignment horizontal="left" vertical="center" wrapText="1"/>
    </xf>
    <xf numFmtId="9" fontId="3" fillId="3" borderId="71" xfId="2" applyFont="1" applyFill="1" applyBorder="1" applyAlignment="1">
      <alignment horizontal="center"/>
    </xf>
    <xf numFmtId="9" fontId="3" fillId="6" borderId="71" xfId="2" applyFont="1" applyFill="1" applyBorder="1" applyAlignment="1">
      <alignment horizontal="center"/>
    </xf>
    <xf numFmtId="9" fontId="3" fillId="3" borderId="71" xfId="2" applyFont="1" applyFill="1" applyBorder="1" applyAlignment="1">
      <alignment horizontal="left"/>
    </xf>
    <xf numFmtId="9" fontId="3" fillId="3" borderId="69" xfId="2" applyFont="1" applyFill="1" applyBorder="1" applyAlignment="1">
      <alignment horizontal="center" vertical="center" wrapText="1"/>
    </xf>
    <xf numFmtId="9" fontId="38" fillId="3" borderId="69" xfId="2" applyFont="1" applyFill="1" applyBorder="1" applyAlignment="1">
      <alignment horizontal="center" vertical="center" wrapText="1"/>
    </xf>
    <xf numFmtId="9" fontId="37" fillId="6" borderId="69" xfId="2" applyFont="1" applyFill="1" applyBorder="1" applyAlignment="1">
      <alignment horizontal="right"/>
    </xf>
    <xf numFmtId="170" fontId="3" fillId="3" borderId="69" xfId="4" applyNumberFormat="1" applyFont="1" applyFill="1" applyBorder="1" applyAlignment="1">
      <alignment horizontal="right"/>
    </xf>
    <xf numFmtId="0" fontId="3" fillId="3" borderId="69" xfId="0" applyFont="1" applyFill="1" applyBorder="1" applyAlignment="1">
      <alignment horizontal="right"/>
    </xf>
    <xf numFmtId="0" fontId="37" fillId="3" borderId="69" xfId="0" applyFont="1" applyFill="1" applyBorder="1" applyAlignment="1">
      <alignment horizontal="right" vertical="center" wrapText="1"/>
    </xf>
    <xf numFmtId="0" fontId="36" fillId="6" borderId="69" xfId="0" applyFont="1" applyFill="1" applyBorder="1" applyAlignment="1">
      <alignment horizontal="right" vertical="center" wrapText="1" indent="1"/>
    </xf>
    <xf numFmtId="0" fontId="3" fillId="3" borderId="69" xfId="0" applyFont="1" applyFill="1" applyBorder="1" applyAlignment="1">
      <alignment horizontal="right" vertical="center" wrapText="1" indent="1"/>
    </xf>
    <xf numFmtId="9" fontId="100" fillId="0" borderId="31" xfId="0" applyNumberFormat="1" applyFont="1" applyBorder="1" applyAlignment="1">
      <alignment horizontal="center" vertical="center" wrapText="1"/>
    </xf>
    <xf numFmtId="9" fontId="101" fillId="0" borderId="31" xfId="0" applyNumberFormat="1" applyFont="1" applyBorder="1" applyAlignment="1">
      <alignment horizontal="center" vertical="center" wrapText="1"/>
    </xf>
    <xf numFmtId="0" fontId="0" fillId="0" borderId="27" xfId="0" applyBorder="1"/>
    <xf numFmtId="4" fontId="4" fillId="8" borderId="27" xfId="0" applyNumberFormat="1" applyFont="1" applyFill="1" applyBorder="1" applyAlignment="1">
      <alignment horizontal="center" vertical="center" wrapText="1"/>
    </xf>
    <xf numFmtId="4" fontId="11" fillId="42" borderId="27" xfId="0" applyNumberFormat="1" applyFont="1" applyFill="1" applyBorder="1" applyAlignment="1">
      <alignment horizontal="center" vertical="center" wrapText="1"/>
    </xf>
    <xf numFmtId="3" fontId="4" fillId="8" borderId="27" xfId="0" applyNumberFormat="1" applyFont="1" applyFill="1" applyBorder="1" applyAlignment="1">
      <alignment horizontal="center" vertical="center" wrapText="1"/>
    </xf>
    <xf numFmtId="9" fontId="11" fillId="0" borderId="24" xfId="2" applyFont="1" applyFill="1" applyBorder="1" applyAlignment="1">
      <alignment horizontal="center" vertical="center" wrapText="1"/>
    </xf>
    <xf numFmtId="0" fontId="38" fillId="0" borderId="72" xfId="0" applyFont="1" applyBorder="1" applyAlignment="1">
      <alignment horizontal="center" vertical="center"/>
    </xf>
    <xf numFmtId="0" fontId="36" fillId="7" borderId="73" xfId="0" applyFont="1" applyFill="1" applyBorder="1" applyAlignment="1">
      <alignment horizontal="center" vertical="center"/>
    </xf>
    <xf numFmtId="0" fontId="38" fillId="0" borderId="74" xfId="0" applyFont="1" applyBorder="1" applyAlignment="1">
      <alignment horizontal="center" vertical="center"/>
    </xf>
    <xf numFmtId="0" fontId="38" fillId="0" borderId="75" xfId="0" applyFont="1" applyBorder="1" applyAlignment="1">
      <alignment horizontal="center" vertical="center"/>
    </xf>
    <xf numFmtId="0" fontId="38" fillId="7" borderId="76" xfId="0" applyFont="1" applyFill="1" applyBorder="1" applyAlignment="1">
      <alignment horizontal="center" vertical="center"/>
    </xf>
    <xf numFmtId="3" fontId="38" fillId="0" borderId="72" xfId="0" applyNumberFormat="1" applyFont="1" applyBorder="1" applyAlignment="1">
      <alignment horizontal="center" vertical="center" wrapText="1"/>
    </xf>
    <xf numFmtId="3" fontId="36" fillId="7" borderId="73" xfId="0" applyNumberFormat="1" applyFont="1" applyFill="1" applyBorder="1" applyAlignment="1">
      <alignment horizontal="center" vertical="center" wrapText="1"/>
    </xf>
    <xf numFmtId="3" fontId="3" fillId="0" borderId="74" xfId="0" applyNumberFormat="1" applyFont="1" applyBorder="1" applyAlignment="1">
      <alignment horizontal="center" vertical="center" wrapText="1"/>
    </xf>
    <xf numFmtId="0" fontId="3" fillId="0" borderId="76" xfId="0" applyFont="1" applyBorder="1" applyAlignment="1">
      <alignment horizontal="center" vertical="center" wrapText="1"/>
    </xf>
    <xf numFmtId="0" fontId="3" fillId="7" borderId="72" xfId="0" applyFont="1" applyFill="1" applyBorder="1" applyAlignment="1">
      <alignment horizontal="center" vertical="center" wrapText="1"/>
    </xf>
    <xf numFmtId="0" fontId="4" fillId="0" borderId="25" xfId="0" applyFont="1" applyBorder="1" applyAlignment="1">
      <alignment horizontal="left" vertical="center" wrapText="1" indent="3"/>
    </xf>
    <xf numFmtId="0" fontId="103" fillId="4" borderId="0" xfId="0" applyFont="1" applyFill="1" applyAlignment="1">
      <alignment vertical="center" wrapText="1"/>
    </xf>
    <xf numFmtId="0" fontId="103" fillId="4" borderId="0" xfId="0" applyFont="1" applyFill="1" applyAlignment="1">
      <alignment horizontal="center" vertical="center" wrapText="1"/>
    </xf>
    <xf numFmtId="171" fontId="3" fillId="0" borderId="59" xfId="0" applyNumberFormat="1" applyFont="1" applyBorder="1" applyAlignment="1">
      <alignment horizontal="center" vertical="center" wrapText="1"/>
    </xf>
    <xf numFmtId="0" fontId="3" fillId="0" borderId="55" xfId="0" applyFont="1" applyBorder="1" applyAlignment="1">
      <alignment horizontal="left" vertical="center" wrapText="1" indent="1"/>
    </xf>
    <xf numFmtId="0" fontId="38" fillId="8" borderId="55" xfId="0" applyFont="1" applyFill="1" applyBorder="1" applyAlignment="1">
      <alignment horizontal="left" vertical="center" wrapText="1" indent="1"/>
    </xf>
    <xf numFmtId="0" fontId="3" fillId="0" borderId="0" xfId="0" applyFont="1" applyAlignment="1">
      <alignment horizontal="left" vertical="center" wrapText="1" indent="1"/>
    </xf>
    <xf numFmtId="9" fontId="38" fillId="6" borderId="0" xfId="2" applyFont="1" applyFill="1" applyBorder="1" applyAlignment="1">
      <alignment horizontal="center" vertical="center" wrapText="1"/>
    </xf>
    <xf numFmtId="9" fontId="3" fillId="0" borderId="0" xfId="0" applyNumberFormat="1" applyFont="1" applyAlignment="1">
      <alignment horizontal="center" vertical="center" wrapText="1"/>
    </xf>
    <xf numFmtId="0" fontId="36" fillId="8" borderId="0" xfId="0" applyFont="1" applyFill="1" applyAlignment="1">
      <alignment vertical="center" wrapText="1"/>
    </xf>
    <xf numFmtId="0" fontId="36" fillId="3" borderId="21" xfId="0" applyFont="1" applyFill="1" applyBorder="1" applyAlignment="1">
      <alignment vertical="center" wrapText="1"/>
    </xf>
    <xf numFmtId="0" fontId="36" fillId="3" borderId="22" xfId="0" applyFont="1" applyFill="1" applyBorder="1" applyAlignment="1">
      <alignment vertical="center" wrapText="1"/>
    </xf>
    <xf numFmtId="0" fontId="3" fillId="3" borderId="26" xfId="0" applyFont="1" applyFill="1" applyBorder="1" applyAlignment="1">
      <alignment horizontal="center" vertical="center" wrapText="1"/>
    </xf>
    <xf numFmtId="0" fontId="3" fillId="3" borderId="26" xfId="0" applyFont="1" applyFill="1" applyBorder="1" applyAlignment="1">
      <alignment horizontal="center" wrapText="1"/>
    </xf>
    <xf numFmtId="9" fontId="3" fillId="3" borderId="26" xfId="2" applyFont="1" applyFill="1" applyBorder="1" applyAlignment="1">
      <alignment horizontal="center" vertical="center"/>
    </xf>
    <xf numFmtId="9" fontId="4" fillId="3" borderId="26" xfId="2" applyFont="1" applyFill="1" applyBorder="1" applyAlignment="1">
      <alignment horizontal="center" vertical="center" wrapText="1"/>
    </xf>
    <xf numFmtId="9" fontId="4" fillId="3" borderId="27" xfId="2" applyFont="1" applyFill="1" applyBorder="1" applyAlignment="1">
      <alignment horizontal="center" vertical="center" wrapText="1"/>
    </xf>
    <xf numFmtId="0" fontId="3" fillId="0" borderId="38" xfId="0" applyFont="1" applyBorder="1" applyAlignment="1">
      <alignment horizontal="left" vertical="center" indent="1"/>
    </xf>
    <xf numFmtId="165" fontId="0" fillId="0" borderId="0" xfId="0" applyNumberFormat="1"/>
    <xf numFmtId="169" fontId="3" fillId="6" borderId="26" xfId="0" applyNumberFormat="1" applyFont="1" applyFill="1" applyBorder="1" applyAlignment="1">
      <alignment horizontal="center"/>
    </xf>
    <xf numFmtId="169" fontId="3" fillId="0" borderId="26" xfId="0" applyNumberFormat="1" applyFont="1" applyBorder="1" applyAlignment="1">
      <alignment horizontal="center"/>
    </xf>
    <xf numFmtId="0" fontId="76" fillId="0" borderId="0" xfId="1" applyFont="1" applyAlignment="1">
      <alignment horizontal="left" vertical="center" wrapText="1"/>
    </xf>
    <xf numFmtId="0" fontId="11" fillId="6" borderId="22" xfId="0" applyFont="1" applyFill="1" applyBorder="1" applyAlignment="1">
      <alignment horizontal="center" vertical="center" wrapText="1"/>
    </xf>
    <xf numFmtId="0" fontId="11" fillId="6" borderId="23" xfId="0" applyFont="1" applyFill="1" applyBorder="1" applyAlignment="1">
      <alignment vertical="center" wrapText="1"/>
    </xf>
    <xf numFmtId="0" fontId="11" fillId="6" borderId="24" xfId="0" applyFont="1" applyFill="1" applyBorder="1" applyAlignment="1">
      <alignment vertical="center" wrapText="1"/>
    </xf>
    <xf numFmtId="0" fontId="11" fillId="6" borderId="26" xfId="0" applyFont="1" applyFill="1" applyBorder="1" applyAlignment="1">
      <alignment vertical="center" wrapText="1"/>
    </xf>
    <xf numFmtId="0" fontId="11" fillId="6" borderId="27" xfId="0" applyFont="1" applyFill="1" applyBorder="1" applyAlignment="1">
      <alignment vertical="center" wrapText="1"/>
    </xf>
    <xf numFmtId="9" fontId="11" fillId="6" borderId="26" xfId="2" applyFont="1" applyFill="1" applyBorder="1" applyAlignment="1">
      <alignment vertical="center" wrapText="1"/>
    </xf>
    <xf numFmtId="9" fontId="11" fillId="6" borderId="27" xfId="2" applyFont="1" applyFill="1" applyBorder="1" applyAlignment="1">
      <alignment horizontal="center" vertical="center" wrapText="1"/>
    </xf>
    <xf numFmtId="0" fontId="4" fillId="6" borderId="27" xfId="0" applyFont="1" applyFill="1" applyBorder="1" applyAlignment="1">
      <alignment vertical="center" wrapText="1"/>
    </xf>
    <xf numFmtId="0" fontId="104" fillId="3" borderId="0" xfId="0" applyFont="1" applyFill="1" applyAlignment="1">
      <alignment vertical="center"/>
    </xf>
    <xf numFmtId="0" fontId="106" fillId="3" borderId="0" xfId="0" applyFont="1" applyFill="1" applyAlignment="1">
      <alignment vertical="center"/>
    </xf>
    <xf numFmtId="0" fontId="108" fillId="3" borderId="0" xfId="0" applyFont="1" applyFill="1"/>
    <xf numFmtId="0" fontId="106" fillId="3" borderId="57" xfId="0" applyFont="1" applyFill="1" applyBorder="1" applyAlignment="1">
      <alignment vertical="center"/>
    </xf>
    <xf numFmtId="0" fontId="107" fillId="3" borderId="57" xfId="0" applyFont="1" applyFill="1" applyBorder="1" applyAlignment="1">
      <alignment horizontal="left" wrapText="1"/>
    </xf>
    <xf numFmtId="0" fontId="30" fillId="3" borderId="0" xfId="0" applyFont="1" applyFill="1" applyAlignment="1">
      <alignment horizontal="left" vertical="center"/>
    </xf>
    <xf numFmtId="0" fontId="22" fillId="3" borderId="0" xfId="0" applyFont="1" applyFill="1" applyAlignment="1">
      <alignment horizontal="center" vertical="center"/>
    </xf>
    <xf numFmtId="0" fontId="5" fillId="3" borderId="0" xfId="1" applyFill="1"/>
    <xf numFmtId="0" fontId="5" fillId="3" borderId="0" xfId="1" quotePrefix="1" applyFill="1"/>
    <xf numFmtId="0" fontId="9" fillId="9" borderId="6" xfId="0" applyFont="1" applyFill="1" applyBorder="1" applyAlignment="1">
      <alignment horizontal="justify" vertical="center" wrapText="1"/>
    </xf>
    <xf numFmtId="0" fontId="38" fillId="0" borderId="6" xfId="0" applyFont="1" applyBorder="1" applyAlignment="1">
      <alignment horizontal="center" vertical="center" wrapText="1"/>
    </xf>
    <xf numFmtId="0" fontId="38" fillId="45" borderId="63" xfId="0" applyFont="1" applyFill="1" applyBorder="1" applyAlignment="1">
      <alignment horizontal="center" vertical="center" wrapText="1"/>
    </xf>
    <xf numFmtId="0" fontId="52" fillId="45" borderId="63" xfId="0" applyFont="1" applyFill="1" applyBorder="1" applyAlignment="1">
      <alignment horizontal="center" vertical="center" wrapText="1"/>
    </xf>
    <xf numFmtId="0" fontId="38" fillId="0" borderId="7" xfId="0" applyFont="1" applyBorder="1" applyAlignment="1">
      <alignment horizontal="center" vertical="center" wrapText="1"/>
    </xf>
    <xf numFmtId="0" fontId="2" fillId="3" borderId="0" xfId="0" applyFont="1" applyFill="1" applyAlignment="1">
      <alignment wrapText="1"/>
    </xf>
    <xf numFmtId="0" fontId="3" fillId="3" borderId="0" xfId="0" applyFont="1" applyFill="1" applyAlignment="1">
      <alignment horizontal="left" vertical="top" wrapText="1"/>
    </xf>
    <xf numFmtId="0" fontId="109" fillId="3" borderId="0" xfId="0" applyFont="1" applyFill="1" applyAlignment="1">
      <alignment horizontal="left" vertical="top" wrapText="1"/>
    </xf>
    <xf numFmtId="0" fontId="9" fillId="4" borderId="0" xfId="0" applyFont="1" applyFill="1" applyAlignment="1">
      <alignment vertical="center" wrapText="1"/>
    </xf>
    <xf numFmtId="0" fontId="110" fillId="4" borderId="0" xfId="0" applyFont="1" applyFill="1" applyAlignment="1">
      <alignment horizontal="left" vertical="center" wrapText="1"/>
    </xf>
    <xf numFmtId="0" fontId="3" fillId="3" borderId="22" xfId="0" applyFont="1" applyFill="1" applyBorder="1" applyAlignment="1">
      <alignment vertical="center" wrapText="1"/>
    </xf>
    <xf numFmtId="0" fontId="3" fillId="3" borderId="23" xfId="0" applyFont="1" applyFill="1" applyBorder="1" applyAlignment="1">
      <alignment vertical="center" wrapText="1"/>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3" fillId="3" borderId="28" xfId="0" applyFont="1" applyFill="1" applyBorder="1" applyAlignment="1">
      <alignment vertical="center" wrapText="1"/>
    </xf>
    <xf numFmtId="0" fontId="3" fillId="3" borderId="46" xfId="0" applyFont="1" applyFill="1" applyBorder="1" applyAlignment="1">
      <alignment vertical="center" wrapText="1"/>
    </xf>
    <xf numFmtId="0" fontId="3" fillId="3" borderId="47" xfId="0" applyFont="1" applyFill="1" applyBorder="1" applyAlignment="1">
      <alignment vertical="center" wrapText="1"/>
    </xf>
    <xf numFmtId="0" fontId="110" fillId="4" borderId="27" xfId="0" applyFont="1" applyFill="1" applyBorder="1" applyAlignment="1">
      <alignment horizontal="left" vertical="center" wrapText="1"/>
    </xf>
    <xf numFmtId="0" fontId="3" fillId="3" borderId="44" xfId="0" applyFont="1" applyFill="1" applyBorder="1" applyAlignment="1">
      <alignment vertical="center" wrapText="1"/>
    </xf>
    <xf numFmtId="0" fontId="3" fillId="3" borderId="41" xfId="0" applyFont="1" applyFill="1" applyBorder="1" applyAlignment="1">
      <alignment vertical="center" wrapText="1"/>
    </xf>
    <xf numFmtId="0" fontId="3" fillId="3" borderId="24" xfId="0" applyFont="1" applyFill="1" applyBorder="1" applyAlignment="1">
      <alignment vertical="center" wrapText="1"/>
    </xf>
    <xf numFmtId="0" fontId="3" fillId="3" borderId="43" xfId="0" applyFont="1" applyFill="1" applyBorder="1" applyAlignment="1">
      <alignment vertical="center" wrapText="1"/>
    </xf>
    <xf numFmtId="0" fontId="37" fillId="3" borderId="26" xfId="0" applyFont="1" applyFill="1" applyBorder="1" applyAlignment="1">
      <alignment vertical="center" wrapText="1"/>
    </xf>
    <xf numFmtId="0" fontId="3" fillId="3" borderId="27" xfId="0" applyFont="1" applyFill="1" applyBorder="1" applyAlignment="1">
      <alignment horizontal="center" vertical="center" wrapText="1"/>
    </xf>
    <xf numFmtId="0" fontId="37" fillId="3" borderId="28" xfId="0" applyFont="1" applyFill="1" applyBorder="1" applyAlignment="1">
      <alignment vertical="center" wrapText="1"/>
    </xf>
    <xf numFmtId="0" fontId="37" fillId="3" borderId="46" xfId="0" applyFont="1" applyFill="1" applyBorder="1" applyAlignment="1">
      <alignment vertical="center" wrapText="1"/>
    </xf>
    <xf numFmtId="0" fontId="37" fillId="3" borderId="22" xfId="0" applyFont="1" applyFill="1" applyBorder="1" applyAlignment="1">
      <alignment vertical="center" wrapText="1"/>
    </xf>
    <xf numFmtId="0" fontId="52" fillId="3" borderId="27" xfId="0" applyFont="1" applyFill="1" applyBorder="1" applyAlignment="1">
      <alignment vertical="center" wrapText="1"/>
    </xf>
    <xf numFmtId="0" fontId="38" fillId="45" borderId="64"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7" fillId="3" borderId="26"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27" xfId="0" applyFont="1" applyFill="1" applyBorder="1" applyAlignment="1">
      <alignment vertical="center" wrapText="1"/>
    </xf>
    <xf numFmtId="0" fontId="38" fillId="45" borderId="78" xfId="0" applyFont="1" applyFill="1" applyBorder="1" applyAlignment="1">
      <alignment horizontal="center" vertical="center" wrapText="1"/>
    </xf>
    <xf numFmtId="0" fontId="10" fillId="3" borderId="43" xfId="1" applyFont="1" applyFill="1" applyBorder="1" applyAlignment="1">
      <alignment vertical="center" wrapText="1"/>
    </xf>
    <xf numFmtId="0" fontId="10" fillId="3" borderId="45" xfId="1" applyFont="1" applyFill="1" applyBorder="1" applyAlignment="1">
      <alignment vertical="center" wrapText="1"/>
    </xf>
    <xf numFmtId="0" fontId="10" fillId="3" borderId="23" xfId="1" applyFont="1" applyFill="1" applyBorder="1" applyAlignment="1">
      <alignment vertical="center" wrapText="1"/>
    </xf>
    <xf numFmtId="0" fontId="110" fillId="4" borderId="27" xfId="0" applyFont="1" applyFill="1" applyBorder="1" applyAlignment="1">
      <alignment vertical="center" wrapText="1"/>
    </xf>
    <xf numFmtId="0" fontId="3" fillId="3" borderId="79"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110" fillId="4" borderId="24" xfId="0" applyFont="1" applyFill="1" applyBorder="1" applyAlignment="1">
      <alignment vertical="center" wrapText="1"/>
    </xf>
    <xf numFmtId="0" fontId="3" fillId="3" borderId="0" xfId="0" applyFont="1" applyFill="1" applyAlignment="1">
      <alignment vertical="center" wrapText="1"/>
    </xf>
    <xf numFmtId="0" fontId="109" fillId="3" borderId="0" xfId="0" applyFont="1" applyFill="1"/>
    <xf numFmtId="0" fontId="10" fillId="3" borderId="0" xfId="1" applyFont="1" applyFill="1" applyAlignment="1">
      <alignment horizontal="left" vertical="center" wrapText="1"/>
    </xf>
    <xf numFmtId="0" fontId="32" fillId="2" borderId="2" xfId="0" applyFont="1" applyFill="1" applyBorder="1" applyAlignment="1">
      <alignment vertical="center"/>
    </xf>
    <xf numFmtId="0" fontId="110" fillId="4" borderId="0" xfId="0" applyFont="1" applyFill="1" applyAlignment="1">
      <alignment vertical="center"/>
    </xf>
    <xf numFmtId="0" fontId="110" fillId="4" borderId="0" xfId="0" applyFont="1" applyFill="1" applyAlignment="1">
      <alignment horizontal="center" vertical="center"/>
    </xf>
    <xf numFmtId="0" fontId="111" fillId="6" borderId="0" xfId="39" applyFont="1" applyFill="1" applyAlignment="1">
      <alignment horizontal="center"/>
    </xf>
    <xf numFmtId="0" fontId="7" fillId="6" borderId="0" xfId="39" applyFont="1" applyFill="1" applyAlignment="1">
      <alignment horizontal="center"/>
    </xf>
    <xf numFmtId="0" fontId="32" fillId="2" borderId="2" xfId="0" applyFont="1" applyFill="1" applyBorder="1" applyAlignment="1">
      <alignment vertical="center" wrapText="1"/>
    </xf>
    <xf numFmtId="0" fontId="111" fillId="6" borderId="0" xfId="0" applyFont="1" applyFill="1" applyAlignment="1">
      <alignment horizontal="left" vertical="center"/>
    </xf>
    <xf numFmtId="0" fontId="111" fillId="6" borderId="0" xfId="0" applyFont="1" applyFill="1" applyAlignment="1">
      <alignment horizontal="center" vertical="center"/>
    </xf>
    <xf numFmtId="0" fontId="65" fillId="3" borderId="0" xfId="0" applyFont="1" applyFill="1" applyAlignment="1">
      <alignment wrapText="1"/>
    </xf>
    <xf numFmtId="0" fontId="36" fillId="6" borderId="69" xfId="0" applyFont="1" applyFill="1" applyBorder="1" applyAlignment="1">
      <alignment horizontal="left" vertical="center" wrapText="1"/>
    </xf>
    <xf numFmtId="171" fontId="3" fillId="0" borderId="5" xfId="0" applyNumberFormat="1" applyFont="1" applyBorder="1" applyAlignment="1">
      <alignment horizontal="center" vertical="center" wrapText="1"/>
    </xf>
    <xf numFmtId="165" fontId="38" fillId="0" borderId="5" xfId="0" applyNumberFormat="1" applyFont="1" applyBorder="1" applyAlignment="1">
      <alignment horizontal="center" vertical="center" wrapText="1"/>
    </xf>
    <xf numFmtId="9" fontId="3" fillId="0" borderId="5" xfId="2" applyFont="1" applyFill="1" applyBorder="1" applyAlignment="1">
      <alignment horizontal="center" vertical="center" wrapText="1"/>
    </xf>
    <xf numFmtId="9" fontId="38" fillId="0" borderId="30" xfId="2" applyFont="1" applyFill="1" applyBorder="1" applyAlignment="1">
      <alignment horizontal="center" vertical="center" wrapText="1"/>
    </xf>
    <xf numFmtId="9" fontId="38" fillId="0" borderId="26" xfId="2" applyFont="1" applyFill="1" applyBorder="1" applyAlignment="1">
      <alignment horizontal="center" vertical="center" wrapText="1"/>
    </xf>
    <xf numFmtId="9" fontId="36" fillId="0" borderId="30" xfId="2" applyFont="1" applyFill="1" applyBorder="1" applyAlignment="1">
      <alignment horizontal="center" vertical="center" wrapText="1"/>
    </xf>
    <xf numFmtId="173" fontId="4" fillId="0" borderId="26" xfId="5" applyNumberFormat="1" applyFont="1" applyFill="1" applyBorder="1" applyAlignment="1">
      <alignment horizontal="center" vertical="center" wrapText="1"/>
    </xf>
    <xf numFmtId="173" fontId="4" fillId="0" borderId="26" xfId="5" applyNumberFormat="1" applyFont="1" applyFill="1" applyBorder="1" applyAlignment="1">
      <alignment horizontal="center" vertical="center" wrapText="1" indent="1"/>
    </xf>
    <xf numFmtId="3" fontId="3" fillId="0" borderId="26" xfId="0" applyNumberFormat="1" applyFont="1" applyBorder="1" applyAlignment="1">
      <alignment horizontal="center"/>
    </xf>
    <xf numFmtId="9" fontId="3" fillId="0" borderId="26" xfId="0" applyNumberFormat="1" applyFont="1" applyBorder="1" applyAlignment="1">
      <alignment horizontal="center"/>
    </xf>
    <xf numFmtId="176" fontId="3" fillId="0" borderId="23" xfId="0" applyNumberFormat="1" applyFont="1" applyBorder="1" applyAlignment="1">
      <alignment horizontal="center"/>
    </xf>
    <xf numFmtId="3" fontId="25" fillId="46" borderId="0" xfId="3" applyNumberFormat="1" applyFont="1" applyFill="1" applyAlignment="1">
      <alignment horizontal="left" vertical="center"/>
    </xf>
    <xf numFmtId="9" fontId="4" fillId="0" borderId="26" xfId="2" applyFont="1" applyFill="1" applyBorder="1" applyAlignment="1">
      <alignment vertical="center" wrapText="1"/>
    </xf>
    <xf numFmtId="168" fontId="3" fillId="0" borderId="30" xfId="2" applyNumberFormat="1" applyFont="1" applyFill="1" applyBorder="1" applyAlignment="1">
      <alignment horizontal="center" vertical="center" wrapText="1"/>
    </xf>
    <xf numFmtId="168" fontId="38" fillId="0" borderId="30" xfId="2" applyNumberFormat="1" applyFont="1" applyFill="1" applyBorder="1" applyAlignment="1">
      <alignment horizontal="center" vertical="center" wrapText="1"/>
    </xf>
    <xf numFmtId="9" fontId="3" fillId="0" borderId="69" xfId="2" applyFont="1" applyFill="1" applyBorder="1" applyAlignment="1">
      <alignment horizontal="center"/>
    </xf>
    <xf numFmtId="9" fontId="3" fillId="0" borderId="71" xfId="2" applyFont="1" applyFill="1" applyBorder="1" applyAlignment="1">
      <alignment horizontal="center"/>
    </xf>
    <xf numFmtId="9" fontId="4" fillId="0" borderId="5" xfId="0" applyNumberFormat="1" applyFont="1" applyBorder="1" applyAlignment="1">
      <alignment horizontal="center" vertical="center" wrapText="1"/>
    </xf>
    <xf numFmtId="9" fontId="100" fillId="0" borderId="34" xfId="0" applyNumberFormat="1" applyFont="1" applyBorder="1" applyAlignment="1">
      <alignment horizontal="center" vertical="center" wrapText="1"/>
    </xf>
    <xf numFmtId="9" fontId="4" fillId="0" borderId="87" xfId="0" applyNumberFormat="1" applyFont="1" applyBorder="1" applyAlignment="1">
      <alignment horizontal="center" vertical="center"/>
    </xf>
    <xf numFmtId="9" fontId="4" fillId="6" borderId="20" xfId="0" applyNumberFormat="1" applyFont="1" applyFill="1" applyBorder="1" applyAlignment="1">
      <alignment horizontal="center" vertical="center" wrapText="1"/>
    </xf>
    <xf numFmtId="9" fontId="3" fillId="0" borderId="23" xfId="2" applyFont="1" applyFill="1" applyBorder="1" applyAlignment="1">
      <alignment horizontal="center" vertical="center"/>
    </xf>
    <xf numFmtId="9" fontId="3" fillId="0" borderId="30" xfId="2" applyFont="1" applyFill="1" applyBorder="1" applyAlignment="1">
      <alignment horizontal="center" vertical="center"/>
    </xf>
    <xf numFmtId="9" fontId="37" fillId="0" borderId="30" xfId="2" applyFont="1" applyFill="1" applyBorder="1" applyAlignment="1">
      <alignment horizontal="center" vertical="center"/>
    </xf>
    <xf numFmtId="9" fontId="38" fillId="0" borderId="30" xfId="2" applyFont="1" applyFill="1" applyBorder="1" applyAlignment="1">
      <alignment horizontal="center" vertical="center"/>
    </xf>
    <xf numFmtId="169" fontId="38" fillId="0" borderId="30" xfId="0" applyNumberFormat="1" applyFont="1" applyBorder="1" applyAlignment="1">
      <alignment horizontal="center" vertical="center" wrapText="1"/>
    </xf>
    <xf numFmtId="169" fontId="38" fillId="0" borderId="0" xfId="0" applyNumberFormat="1" applyFont="1" applyAlignment="1">
      <alignment horizontal="center" vertical="center" wrapText="1"/>
    </xf>
    <xf numFmtId="9" fontId="4" fillId="6" borderId="0" xfId="0" applyNumberFormat="1" applyFont="1" applyFill="1" applyAlignment="1">
      <alignment horizontal="center" vertical="center" wrapText="1"/>
    </xf>
    <xf numFmtId="0" fontId="32" fillId="2" borderId="89" xfId="0" applyFont="1" applyFill="1" applyBorder="1" applyAlignment="1">
      <alignment horizontal="center" vertical="center" wrapText="1"/>
    </xf>
    <xf numFmtId="0" fontId="16" fillId="0" borderId="0" xfId="0" applyFont="1"/>
    <xf numFmtId="0" fontId="2" fillId="3" borderId="0" xfId="0" applyFont="1" applyFill="1" applyAlignment="1">
      <alignment horizontal="left" wrapText="1"/>
    </xf>
    <xf numFmtId="165" fontId="38" fillId="6" borderId="31"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center"/>
    </xf>
    <xf numFmtId="3" fontId="3" fillId="6" borderId="30" xfId="0" applyNumberFormat="1" applyFont="1" applyFill="1" applyBorder="1" applyAlignment="1">
      <alignment horizontal="center" vertical="center" wrapText="1"/>
    </xf>
    <xf numFmtId="176" fontId="3" fillId="6" borderId="30" xfId="0" applyNumberFormat="1" applyFont="1" applyFill="1" applyBorder="1" applyAlignment="1">
      <alignment horizontal="center" vertical="center" wrapText="1"/>
    </xf>
    <xf numFmtId="3" fontId="11" fillId="4" borderId="0" xfId="4" applyNumberFormat="1" applyFont="1" applyFill="1" applyAlignment="1">
      <alignment horizontal="center" vertical="center" wrapText="1"/>
    </xf>
    <xf numFmtId="175" fontId="3" fillId="0" borderId="0" xfId="40" applyNumberFormat="1" applyFont="1" applyFill="1" applyAlignment="1">
      <alignment horizontal="center"/>
    </xf>
    <xf numFmtId="3" fontId="3" fillId="0" borderId="0" xfId="4" applyNumberFormat="1" applyFont="1" applyFill="1" applyAlignment="1">
      <alignment horizontal="center"/>
    </xf>
    <xf numFmtId="175" fontId="52" fillId="0" borderId="0" xfId="40" applyNumberFormat="1" applyFont="1" applyFill="1" applyAlignment="1">
      <alignment horizontal="center"/>
    </xf>
    <xf numFmtId="3" fontId="52" fillId="0" borderId="0" xfId="4" applyNumberFormat="1" applyFont="1" applyFill="1" applyAlignment="1">
      <alignment horizontal="center"/>
    </xf>
    <xf numFmtId="0" fontId="32" fillId="46" borderId="58" xfId="0" applyFont="1" applyFill="1" applyBorder="1" applyAlignment="1">
      <alignment horizontal="center" vertical="center" wrapText="1"/>
    </xf>
    <xf numFmtId="3" fontId="3" fillId="0" borderId="90" xfId="0" applyNumberFormat="1" applyFont="1" applyBorder="1" applyAlignment="1">
      <alignment horizontal="center" vertical="center"/>
    </xf>
    <xf numFmtId="0" fontId="3" fillId="0" borderId="0" xfId="0" applyFont="1" applyAlignment="1">
      <alignment vertical="top"/>
    </xf>
    <xf numFmtId="169" fontId="38" fillId="0" borderId="5" xfId="0" applyNumberFormat="1" applyFont="1" applyBorder="1" applyAlignment="1">
      <alignment horizontal="center" vertical="center" wrapText="1"/>
    </xf>
    <xf numFmtId="9" fontId="52" fillId="6" borderId="91" xfId="0" applyNumberFormat="1" applyFont="1" applyFill="1" applyBorder="1" applyAlignment="1">
      <alignment horizontal="center" vertical="top" wrapText="1" readingOrder="1"/>
    </xf>
    <xf numFmtId="0" fontId="65" fillId="3" borderId="0" xfId="0" applyFont="1" applyFill="1"/>
    <xf numFmtId="3" fontId="16" fillId="3" borderId="0" xfId="0" applyNumberFormat="1" applyFont="1" applyFill="1" applyAlignment="1">
      <alignment vertical="center" wrapText="1"/>
    </xf>
    <xf numFmtId="0" fontId="0" fillId="0" borderId="0" xfId="0" applyAlignment="1">
      <alignment horizontal="left"/>
    </xf>
    <xf numFmtId="3" fontId="4" fillId="0" borderId="0" xfId="0" applyNumberFormat="1" applyFont="1" applyAlignment="1">
      <alignment horizontal="left" vertical="center" wrapText="1"/>
    </xf>
    <xf numFmtId="3" fontId="4" fillId="6" borderId="23" xfId="0" applyNumberFormat="1" applyFont="1" applyFill="1" applyBorder="1" applyAlignment="1">
      <alignment horizontal="center" vertical="center" wrapText="1"/>
    </xf>
    <xf numFmtId="0" fontId="7" fillId="3" borderId="86" xfId="0" applyFont="1" applyFill="1" applyBorder="1" applyAlignment="1">
      <alignment horizontal="left" wrapText="1"/>
    </xf>
    <xf numFmtId="0" fontId="7" fillId="3" borderId="0" xfId="0" applyFont="1" applyFill="1" applyAlignment="1">
      <alignment horizontal="left" wrapText="1"/>
    </xf>
    <xf numFmtId="171" fontId="0" fillId="0" borderId="0" xfId="0" applyNumberFormat="1"/>
    <xf numFmtId="169" fontId="0" fillId="3" borderId="0" xfId="0" applyNumberFormat="1" applyFill="1"/>
    <xf numFmtId="177" fontId="0" fillId="3" borderId="0" xfId="4" applyNumberFormat="1" applyFont="1" applyFill="1"/>
    <xf numFmtId="0" fontId="4" fillId="0" borderId="24" xfId="0" applyFont="1" applyBorder="1" applyAlignment="1">
      <alignment horizontal="center"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9" fontId="4" fillId="7" borderId="23" xfId="2" applyFont="1" applyFill="1" applyBorder="1" applyAlignment="1">
      <alignment horizontal="center" vertical="center" wrapText="1"/>
    </xf>
    <xf numFmtId="0" fontId="32" fillId="2" borderId="21" xfId="0" applyFont="1" applyFill="1" applyBorder="1" applyAlignment="1">
      <alignment vertical="center" wrapText="1"/>
    </xf>
    <xf numFmtId="0" fontId="4" fillId="0" borderId="38" xfId="0" applyFont="1" applyBorder="1" applyAlignment="1">
      <alignment vertical="center" wrapText="1"/>
    </xf>
    <xf numFmtId="173" fontId="4" fillId="0" borderId="27" xfId="5" applyNumberFormat="1" applyFont="1" applyFill="1" applyBorder="1" applyAlignment="1">
      <alignment horizontal="center" vertical="center" wrapText="1" indent="1"/>
    </xf>
    <xf numFmtId="0" fontId="4" fillId="0" borderId="38" xfId="0" applyFont="1" applyBorder="1" applyAlignment="1">
      <alignment horizontal="left" vertical="center"/>
    </xf>
    <xf numFmtId="173" fontId="4" fillId="0" borderId="27" xfId="5" applyNumberFormat="1" applyFont="1" applyFill="1" applyBorder="1" applyAlignment="1">
      <alignment horizontal="center" vertical="center" wrapText="1"/>
    </xf>
    <xf numFmtId="0" fontId="3" fillId="0" borderId="25" xfId="0" applyFont="1" applyBorder="1"/>
    <xf numFmtId="0" fontId="16" fillId="0" borderId="0" xfId="0" applyFont="1" applyAlignment="1">
      <alignment wrapText="1"/>
    </xf>
    <xf numFmtId="0" fontId="38" fillId="6" borderId="26" xfId="0" applyFont="1" applyFill="1" applyBorder="1" applyAlignment="1">
      <alignment horizontal="center" vertical="center" wrapText="1"/>
    </xf>
    <xf numFmtId="0" fontId="38" fillId="6" borderId="33" xfId="0" applyFont="1" applyFill="1" applyBorder="1" applyAlignment="1">
      <alignment horizontal="center" vertical="center"/>
    </xf>
    <xf numFmtId="0" fontId="3" fillId="0" borderId="29" xfId="0" applyFont="1" applyBorder="1" applyAlignment="1">
      <alignment horizontal="center" vertical="center" wrapText="1"/>
    </xf>
    <xf numFmtId="168" fontId="38" fillId="0" borderId="68" xfId="2" applyNumberFormat="1" applyFont="1" applyBorder="1" applyAlignment="1">
      <alignment horizontal="center" vertical="center" wrapText="1"/>
    </xf>
    <xf numFmtId="0" fontId="4" fillId="0" borderId="59" xfId="0" applyFont="1" applyBorder="1" applyAlignment="1">
      <alignment vertical="center"/>
    </xf>
    <xf numFmtId="0" fontId="11" fillId="0" borderId="59" xfId="0" applyFont="1" applyBorder="1" applyAlignment="1">
      <alignment vertical="center"/>
    </xf>
    <xf numFmtId="173" fontId="11" fillId="10" borderId="26" xfId="5" applyNumberFormat="1" applyFont="1" applyFill="1" applyBorder="1" applyAlignment="1">
      <alignment horizontal="center" vertical="center" wrapText="1"/>
    </xf>
    <xf numFmtId="172" fontId="4" fillId="0" borderId="27" xfId="5"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37" fillId="3" borderId="44" xfId="0" applyFont="1" applyFill="1" applyBorder="1" applyAlignment="1">
      <alignment vertical="center" wrapText="1"/>
    </xf>
    <xf numFmtId="0" fontId="3" fillId="0" borderId="45"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6" xfId="0" applyFont="1" applyBorder="1" applyAlignment="1">
      <alignment horizontal="center" vertical="center" wrapText="1"/>
    </xf>
    <xf numFmtId="9" fontId="38" fillId="6" borderId="55" xfId="0" applyNumberFormat="1" applyFont="1" applyFill="1" applyBorder="1" applyAlignment="1">
      <alignment horizontal="center" vertical="center" wrapText="1"/>
    </xf>
    <xf numFmtId="9" fontId="38" fillId="0" borderId="55" xfId="0" applyNumberFormat="1" applyFont="1" applyBorder="1" applyAlignment="1">
      <alignment horizontal="center" vertical="center" wrapText="1"/>
    </xf>
    <xf numFmtId="9" fontId="38" fillId="8" borderId="55" xfId="0" applyNumberFormat="1" applyFont="1" applyFill="1" applyBorder="1" applyAlignment="1">
      <alignment horizontal="center" vertical="center" wrapText="1"/>
    </xf>
    <xf numFmtId="9" fontId="36" fillId="6" borderId="22" xfId="0" applyNumberFormat="1" applyFont="1" applyFill="1" applyBorder="1" applyAlignment="1">
      <alignment horizontal="right" vertical="center"/>
    </xf>
    <xf numFmtId="9" fontId="36" fillId="6" borderId="25" xfId="0" applyNumberFormat="1" applyFont="1" applyFill="1" applyBorder="1" applyAlignment="1">
      <alignment horizontal="right" vertical="center"/>
    </xf>
    <xf numFmtId="3" fontId="38" fillId="6" borderId="25" xfId="0" applyNumberFormat="1" applyFont="1" applyFill="1" applyBorder="1" applyAlignment="1">
      <alignment horizontal="right" vertical="center"/>
    </xf>
    <xf numFmtId="3" fontId="36" fillId="6" borderId="25" xfId="0" applyNumberFormat="1" applyFont="1" applyFill="1" applyBorder="1" applyAlignment="1">
      <alignment horizontal="right" vertical="center" wrapText="1"/>
    </xf>
    <xf numFmtId="3" fontId="38" fillId="6" borderId="25" xfId="0" applyNumberFormat="1" applyFont="1" applyFill="1" applyBorder="1" applyAlignment="1">
      <alignment horizontal="right" vertical="center" wrapText="1"/>
    </xf>
    <xf numFmtId="0" fontId="38" fillId="6" borderId="25" xfId="0" applyFont="1" applyFill="1" applyBorder="1" applyAlignment="1">
      <alignment horizontal="right" vertical="center" wrapText="1"/>
    </xf>
    <xf numFmtId="168" fontId="36" fillId="6" borderId="25" xfId="0" applyNumberFormat="1" applyFont="1" applyFill="1" applyBorder="1" applyAlignment="1">
      <alignment horizontal="right" vertical="center"/>
    </xf>
    <xf numFmtId="0" fontId="37" fillId="6" borderId="94" xfId="0" applyFont="1" applyFill="1" applyBorder="1" applyAlignment="1">
      <alignment horizontal="right" vertical="center"/>
    </xf>
    <xf numFmtId="170" fontId="3" fillId="6" borderId="94" xfId="4" applyNumberFormat="1" applyFont="1" applyFill="1" applyBorder="1" applyAlignment="1">
      <alignment horizontal="right"/>
    </xf>
    <xf numFmtId="9" fontId="37" fillId="6" borderId="94" xfId="2" applyFont="1" applyFill="1" applyBorder="1" applyAlignment="1">
      <alignment horizontal="right"/>
    </xf>
    <xf numFmtId="0" fontId="37" fillId="6" borderId="94" xfId="0" applyFont="1" applyFill="1" applyBorder="1" applyAlignment="1">
      <alignment horizontal="right" vertical="center" wrapText="1"/>
    </xf>
    <xf numFmtId="0" fontId="3" fillId="6" borderId="94" xfId="0" applyFont="1" applyFill="1" applyBorder="1" applyAlignment="1">
      <alignment horizontal="right"/>
    </xf>
    <xf numFmtId="9" fontId="36" fillId="6" borderId="94" xfId="2" applyFont="1" applyFill="1" applyBorder="1" applyAlignment="1">
      <alignment horizontal="right" vertical="center" wrapText="1"/>
    </xf>
    <xf numFmtId="0" fontId="3" fillId="6" borderId="94" xfId="0" applyFont="1" applyFill="1" applyBorder="1" applyAlignment="1">
      <alignment horizontal="right" vertical="center" wrapText="1"/>
    </xf>
    <xf numFmtId="3" fontId="52" fillId="6" borderId="0" xfId="40" applyNumberFormat="1" applyFont="1" applyFill="1" applyBorder="1" applyAlignment="1">
      <alignment horizontal="center"/>
    </xf>
    <xf numFmtId="0" fontId="113" fillId="0" borderId="0" xfId="0" applyFont="1" applyAlignment="1">
      <alignment vertical="center" wrapText="1"/>
    </xf>
    <xf numFmtId="0" fontId="54" fillId="0" borderId="22" xfId="0" applyFont="1" applyBorder="1" applyAlignment="1">
      <alignment horizontal="left" vertical="center" wrapText="1"/>
    </xf>
    <xf numFmtId="0" fontId="113" fillId="0" borderId="0" xfId="0" applyFont="1" applyAlignment="1">
      <alignment vertical="center"/>
    </xf>
    <xf numFmtId="165" fontId="3" fillId="6" borderId="23" xfId="0" applyNumberFormat="1" applyFont="1" applyFill="1" applyBorder="1" applyAlignment="1">
      <alignment horizontal="center"/>
    </xf>
    <xf numFmtId="0" fontId="3" fillId="3" borderId="26" xfId="0" quotePrefix="1" applyFont="1" applyFill="1" applyBorder="1" applyAlignment="1">
      <alignment horizontal="center"/>
    </xf>
    <xf numFmtId="0" fontId="37" fillId="3" borderId="26" xfId="0" quotePrefix="1" applyFont="1" applyFill="1" applyBorder="1" applyAlignment="1">
      <alignment horizontal="center"/>
    </xf>
    <xf numFmtId="9" fontId="37" fillId="6" borderId="97" xfId="2" applyFont="1" applyFill="1" applyBorder="1" applyAlignment="1">
      <alignment horizontal="left"/>
    </xf>
    <xf numFmtId="9" fontId="37" fillId="6" borderId="97" xfId="2" applyFont="1" applyFill="1" applyBorder="1" applyAlignment="1">
      <alignment horizontal="right"/>
    </xf>
    <xf numFmtId="170" fontId="3" fillId="3" borderId="97" xfId="4" applyNumberFormat="1" applyFont="1" applyFill="1" applyBorder="1" applyAlignment="1">
      <alignment horizontal="right"/>
    </xf>
    <xf numFmtId="0" fontId="3" fillId="3" borderId="97" xfId="0" applyFont="1" applyFill="1" applyBorder="1" applyAlignment="1">
      <alignment horizontal="right"/>
    </xf>
    <xf numFmtId="0" fontId="37" fillId="3" borderId="97" xfId="0" applyFont="1" applyFill="1" applyBorder="1" applyAlignment="1">
      <alignment horizontal="right" vertical="center" wrapText="1"/>
    </xf>
    <xf numFmtId="0" fontId="36" fillId="6" borderId="97" xfId="0" applyFont="1" applyFill="1" applyBorder="1" applyAlignment="1">
      <alignment horizontal="right" vertical="center" wrapText="1" indent="1"/>
    </xf>
    <xf numFmtId="0" fontId="3" fillId="3" borderId="97" xfId="0" applyFont="1" applyFill="1" applyBorder="1" applyAlignment="1">
      <alignment horizontal="right" vertical="center" wrapText="1" indent="1"/>
    </xf>
    <xf numFmtId="168" fontId="0" fillId="3" borderId="0" xfId="0" applyNumberFormat="1" applyFill="1"/>
    <xf numFmtId="9" fontId="0" fillId="3" borderId="0" xfId="0" applyNumberFormat="1" applyFill="1"/>
    <xf numFmtId="9" fontId="36" fillId="6" borderId="24" xfId="0" applyNumberFormat="1" applyFont="1" applyFill="1" applyBorder="1" applyAlignment="1">
      <alignment horizontal="right" vertical="center"/>
    </xf>
    <xf numFmtId="3" fontId="38" fillId="0" borderId="27" xfId="0" applyNumberFormat="1" applyFont="1" applyBorder="1" applyAlignment="1">
      <alignment horizontal="right" vertical="center"/>
    </xf>
    <xf numFmtId="9" fontId="36" fillId="6" borderId="27" xfId="0" applyNumberFormat="1" applyFont="1" applyFill="1" applyBorder="1" applyAlignment="1">
      <alignment horizontal="right" vertical="center"/>
    </xf>
    <xf numFmtId="9" fontId="36" fillId="6" borderId="27" xfId="0" applyNumberFormat="1" applyFont="1" applyFill="1" applyBorder="1" applyAlignment="1">
      <alignment horizontal="right" vertical="center" wrapText="1"/>
    </xf>
    <xf numFmtId="3" fontId="36" fillId="0" borderId="27" xfId="0" applyNumberFormat="1" applyFont="1" applyBorder="1" applyAlignment="1">
      <alignment horizontal="right" vertical="center" wrapText="1"/>
    </xf>
    <xf numFmtId="3" fontId="38" fillId="0" borderId="27" xfId="0" applyNumberFormat="1" applyFont="1" applyBorder="1" applyAlignment="1">
      <alignment horizontal="right" vertical="center" wrapText="1"/>
    </xf>
    <xf numFmtId="0" fontId="38" fillId="0" borderId="27" xfId="0" applyFont="1" applyBorder="1" applyAlignment="1">
      <alignment horizontal="right" vertical="center" wrapText="1"/>
    </xf>
    <xf numFmtId="0" fontId="11" fillId="6" borderId="100" xfId="0" applyFont="1" applyFill="1" applyBorder="1" applyAlignment="1">
      <alignment vertical="center" wrapText="1"/>
    </xf>
    <xf numFmtId="0" fontId="38" fillId="0" borderId="101" xfId="0" applyFont="1" applyBorder="1" applyAlignment="1">
      <alignment horizontal="left" vertical="center"/>
    </xf>
    <xf numFmtId="0" fontId="36" fillId="6" borderId="101" xfId="0" applyFont="1" applyFill="1" applyBorder="1" applyAlignment="1">
      <alignment horizontal="left" vertical="center"/>
    </xf>
    <xf numFmtId="170" fontId="3" fillId="3" borderId="102" xfId="4" applyNumberFormat="1" applyFont="1" applyFill="1" applyBorder="1" applyAlignment="1">
      <alignment horizontal="left"/>
    </xf>
    <xf numFmtId="9" fontId="37" fillId="6" borderId="102" xfId="2" applyFont="1" applyFill="1" applyBorder="1" applyAlignment="1">
      <alignment horizontal="left"/>
    </xf>
    <xf numFmtId="0" fontId="37" fillId="3" borderId="102" xfId="0" applyFont="1" applyFill="1" applyBorder="1" applyAlignment="1">
      <alignment horizontal="left" vertical="center" wrapText="1"/>
    </xf>
    <xf numFmtId="9" fontId="36" fillId="6" borderId="102" xfId="2" applyFont="1" applyFill="1" applyBorder="1" applyAlignment="1">
      <alignment horizontal="left"/>
    </xf>
    <xf numFmtId="0" fontId="3" fillId="0" borderId="102" xfId="0" applyFont="1" applyBorder="1" applyAlignment="1">
      <alignment vertical="center"/>
    </xf>
    <xf numFmtId="0" fontId="4" fillId="0" borderId="21" xfId="0" applyFont="1" applyBorder="1" applyAlignment="1">
      <alignment vertical="center" wrapText="1"/>
    </xf>
    <xf numFmtId="168" fontId="0" fillId="0" borderId="0" xfId="0" applyNumberFormat="1"/>
    <xf numFmtId="9" fontId="0" fillId="0" borderId="0" xfId="0" applyNumberFormat="1"/>
    <xf numFmtId="0" fontId="16" fillId="0" borderId="40" xfId="0" applyFont="1" applyBorder="1" applyAlignment="1">
      <alignment horizontal="left" vertical="center" wrapText="1"/>
    </xf>
    <xf numFmtId="3" fontId="112" fillId="46" borderId="0" xfId="1" applyNumberFormat="1" applyFont="1" applyFill="1" applyAlignment="1">
      <alignment horizontal="center" vertical="center"/>
    </xf>
    <xf numFmtId="0" fontId="32" fillId="2" borderId="51" xfId="0" applyFont="1" applyFill="1" applyBorder="1" applyAlignment="1">
      <alignment horizontal="left" vertical="top" wrapText="1"/>
    </xf>
    <xf numFmtId="0" fontId="4" fillId="0" borderId="21" xfId="0" applyFont="1" applyBorder="1" applyAlignment="1">
      <alignment horizontal="left" vertical="center" wrapText="1" indent="1"/>
    </xf>
    <xf numFmtId="0" fontId="54" fillId="0" borderId="6" xfId="0" applyFont="1" applyBorder="1" applyAlignment="1">
      <alignment vertical="center" wrapText="1"/>
    </xf>
    <xf numFmtId="172" fontId="0" fillId="3" borderId="0" xfId="0" applyNumberFormat="1" applyFill="1"/>
    <xf numFmtId="0" fontId="16" fillId="0" borderId="66" xfId="0" applyFont="1" applyBorder="1" applyAlignment="1">
      <alignment vertical="center"/>
    </xf>
    <xf numFmtId="0" fontId="11" fillId="6" borderId="38" xfId="0" applyFont="1" applyFill="1" applyBorder="1" applyAlignment="1">
      <alignment horizontal="left" vertical="center" wrapText="1"/>
    </xf>
    <xf numFmtId="0" fontId="4" fillId="0" borderId="38" xfId="0" applyFont="1" applyBorder="1" applyAlignment="1">
      <alignment horizontal="left" vertical="center" wrapText="1" indent="2"/>
    </xf>
    <xf numFmtId="0" fontId="76" fillId="0" borderId="0" xfId="1" applyFont="1" applyFill="1" applyAlignment="1">
      <alignment horizontal="left" vertical="center"/>
    </xf>
    <xf numFmtId="0" fontId="52" fillId="0" borderId="26" xfId="0" applyFont="1" applyBorder="1" applyAlignment="1">
      <alignment vertical="center" wrapText="1"/>
    </xf>
    <xf numFmtId="0" fontId="80" fillId="3" borderId="0" xfId="0" applyFont="1" applyFill="1" applyAlignment="1">
      <alignment horizontal="left" vertical="center"/>
    </xf>
    <xf numFmtId="0" fontId="99" fillId="0" borderId="0" xfId="0" applyFont="1" applyAlignment="1">
      <alignment horizontal="left" vertical="center" wrapText="1"/>
    </xf>
    <xf numFmtId="172" fontId="11" fillId="6" borderId="27" xfId="5" applyNumberFormat="1" applyFont="1" applyFill="1" applyBorder="1" applyAlignment="1">
      <alignment horizontal="center" vertical="center" wrapText="1"/>
    </xf>
    <xf numFmtId="0" fontId="99" fillId="0" borderId="0" xfId="0" applyFont="1" applyAlignment="1">
      <alignment horizontal="left" vertical="center"/>
    </xf>
    <xf numFmtId="167" fontId="4" fillId="0" borderId="0" xfId="4" applyFont="1" applyFill="1" applyBorder="1" applyAlignment="1">
      <alignment horizontal="center" vertical="center" wrapText="1"/>
    </xf>
    <xf numFmtId="0" fontId="75" fillId="0" borderId="0" xfId="0" applyFont="1" applyAlignment="1">
      <alignment horizontal="center" vertical="center" wrapText="1"/>
    </xf>
    <xf numFmtId="167" fontId="75" fillId="0" borderId="0" xfId="4" applyFont="1" applyFill="1" applyBorder="1" applyAlignment="1">
      <alignment horizontal="center" vertical="center" wrapText="1"/>
    </xf>
    <xf numFmtId="0" fontId="98" fillId="0" borderId="0" xfId="0" applyFont="1"/>
    <xf numFmtId="0" fontId="32" fillId="2" borderId="54" xfId="0" applyFont="1" applyFill="1" applyBorder="1" applyAlignment="1">
      <alignment horizontal="left" vertical="center" wrapText="1"/>
    </xf>
    <xf numFmtId="0" fontId="3" fillId="0" borderId="23" xfId="0" applyFont="1" applyBorder="1" applyAlignment="1">
      <alignment vertical="center" wrapText="1"/>
    </xf>
    <xf numFmtId="0" fontId="3" fillId="0" borderId="44" xfId="0" applyFont="1" applyBorder="1" applyAlignment="1">
      <alignment vertical="center" wrapText="1"/>
    </xf>
    <xf numFmtId="0" fontId="3" fillId="0" borderId="26" xfId="0" applyFont="1" applyBorder="1" applyAlignment="1">
      <alignment vertical="center" wrapText="1"/>
    </xf>
    <xf numFmtId="0" fontId="3" fillId="0" borderId="26" xfId="0" applyFont="1" applyBorder="1" applyAlignment="1">
      <alignment horizontal="left" vertical="center" wrapText="1"/>
    </xf>
    <xf numFmtId="0" fontId="75" fillId="0" borderId="0" xfId="0" applyFont="1" applyAlignment="1">
      <alignment horizontal="left" vertical="center"/>
    </xf>
    <xf numFmtId="0" fontId="52" fillId="0" borderId="8" xfId="0" applyFont="1" applyBorder="1" applyAlignment="1">
      <alignment vertical="center" wrapText="1"/>
    </xf>
    <xf numFmtId="0" fontId="52" fillId="45" borderId="0" xfId="0" applyFont="1" applyFill="1" applyAlignment="1">
      <alignment horizontal="center" vertical="center" wrapText="1"/>
    </xf>
    <xf numFmtId="0" fontId="3" fillId="0" borderId="7" xfId="0" quotePrefix="1" applyFont="1" applyBorder="1" applyAlignment="1">
      <alignment horizontal="left" vertical="center" wrapText="1"/>
    </xf>
    <xf numFmtId="0" fontId="3" fillId="0" borderId="0" xfId="0" applyFont="1" applyAlignment="1">
      <alignment horizontal="left" vertical="center"/>
    </xf>
    <xf numFmtId="0" fontId="118" fillId="0" borderId="0" xfId="0" applyFont="1"/>
    <xf numFmtId="0" fontId="119" fillId="0" borderId="0" xfId="0" applyFont="1"/>
    <xf numFmtId="0" fontId="120" fillId="3" borderId="0" xfId="0" applyFont="1" applyFill="1" applyAlignment="1">
      <alignment horizontal="left" vertical="center" wrapText="1"/>
    </xf>
    <xf numFmtId="0" fontId="120" fillId="3" borderId="0" xfId="0" applyFont="1" applyFill="1" applyAlignment="1">
      <alignment horizontal="left" vertical="center"/>
    </xf>
    <xf numFmtId="0" fontId="120" fillId="3" borderId="0" xfId="0" applyFont="1" applyFill="1" applyAlignment="1">
      <alignment vertical="center"/>
    </xf>
    <xf numFmtId="0" fontId="121" fillId="2" borderId="0" xfId="0" applyFont="1" applyFill="1" applyAlignment="1">
      <alignment vertical="center" wrapText="1"/>
    </xf>
    <xf numFmtId="0" fontId="121" fillId="2" borderId="0" xfId="0" applyFont="1" applyFill="1" applyAlignment="1">
      <alignment horizontal="center" vertical="center" wrapText="1"/>
    </xf>
    <xf numFmtId="0" fontId="122" fillId="4" borderId="0" xfId="0" applyFont="1" applyFill="1"/>
    <xf numFmtId="0" fontId="0" fillId="4" borderId="0" xfId="0" applyFill="1" applyAlignment="1">
      <alignment horizontal="center"/>
    </xf>
    <xf numFmtId="0" fontId="122" fillId="4" borderId="0" xfId="0" applyFont="1" applyFill="1" applyAlignment="1">
      <alignment vertical="center"/>
    </xf>
    <xf numFmtId="0" fontId="124" fillId="3" borderId="0" xfId="0" applyFont="1" applyFill="1"/>
    <xf numFmtId="0" fontId="125" fillId="3" borderId="6" xfId="0" applyFont="1" applyFill="1" applyBorder="1" applyAlignment="1">
      <alignment horizontal="left" vertical="center" wrapText="1"/>
    </xf>
    <xf numFmtId="49" fontId="54" fillId="0" borderId="6" xfId="0" applyNumberFormat="1" applyFont="1" applyBorder="1" applyAlignment="1">
      <alignment vertical="center" wrapText="1"/>
    </xf>
    <xf numFmtId="0" fontId="54" fillId="3" borderId="6" xfId="0" applyFont="1" applyFill="1" applyBorder="1" applyAlignment="1">
      <alignment vertical="center" wrapText="1"/>
    </xf>
    <xf numFmtId="0" fontId="52" fillId="3" borderId="6" xfId="0" applyFont="1" applyFill="1" applyBorder="1" applyAlignment="1">
      <alignment vertical="center" wrapText="1"/>
    </xf>
    <xf numFmtId="49" fontId="126" fillId="0" borderId="6" xfId="0" applyNumberFormat="1" applyFont="1" applyBorder="1" applyAlignment="1">
      <alignment vertical="center" wrapText="1"/>
    </xf>
    <xf numFmtId="0" fontId="126" fillId="3" borderId="6" xfId="0" applyFont="1" applyFill="1" applyBorder="1" applyAlignment="1">
      <alignment vertical="center" wrapText="1"/>
    </xf>
    <xf numFmtId="0" fontId="127" fillId="3" borderId="6" xfId="0" applyFont="1" applyFill="1" applyBorder="1" applyAlignment="1">
      <alignment vertical="center" wrapText="1"/>
    </xf>
    <xf numFmtId="0" fontId="127" fillId="0" borderId="6" xfId="0" applyFont="1" applyBorder="1" applyAlignment="1">
      <alignment horizontal="center" vertical="center" wrapText="1"/>
    </xf>
    <xf numFmtId="0" fontId="127" fillId="3" borderId="6" xfId="0" applyFont="1" applyFill="1" applyBorder="1" applyAlignment="1">
      <alignment horizontal="left" vertical="center" wrapText="1"/>
    </xf>
    <xf numFmtId="0" fontId="128" fillId="3" borderId="0" xfId="0" applyFont="1" applyFill="1"/>
    <xf numFmtId="3" fontId="129" fillId="6" borderId="26" xfId="0" applyNumberFormat="1" applyFont="1" applyFill="1" applyBorder="1" applyAlignment="1">
      <alignment horizontal="center" vertical="center"/>
    </xf>
    <xf numFmtId="0" fontId="129" fillId="0" borderId="6" xfId="0" applyFont="1" applyBorder="1" applyAlignment="1">
      <alignment vertical="center" wrapText="1"/>
    </xf>
    <xf numFmtId="0" fontId="127" fillId="0" borderId="6" xfId="0" applyFont="1" applyBorder="1" applyAlignment="1">
      <alignment vertical="center" wrapText="1"/>
    </xf>
    <xf numFmtId="0" fontId="130" fillId="3" borderId="0" xfId="0" applyFont="1" applyFill="1" applyAlignment="1">
      <alignment vertical="center"/>
    </xf>
    <xf numFmtId="0" fontId="52" fillId="3" borderId="0" xfId="0" applyFont="1" applyFill="1" applyAlignment="1">
      <alignment vertical="center" wrapText="1"/>
    </xf>
    <xf numFmtId="0" fontId="52" fillId="3" borderId="1" xfId="0" applyFont="1" applyFill="1" applyBorder="1" applyAlignment="1">
      <alignment vertical="center" wrapText="1"/>
    </xf>
    <xf numFmtId="0" fontId="133" fillId="0" borderId="0" xfId="1" quotePrefix="1" applyFont="1" applyFill="1" applyBorder="1" applyAlignment="1">
      <alignment horizontal="left" vertical="center"/>
    </xf>
    <xf numFmtId="0" fontId="133" fillId="0" borderId="0" xfId="1" applyFont="1" applyFill="1" applyAlignment="1">
      <alignment horizontal="left" vertical="center"/>
    </xf>
    <xf numFmtId="0" fontId="134" fillId="3" borderId="27" xfId="0" applyFont="1" applyFill="1" applyBorder="1" applyAlignment="1">
      <alignment vertical="center" wrapText="1"/>
    </xf>
    <xf numFmtId="0" fontId="123" fillId="3" borderId="27" xfId="1" applyFont="1" applyFill="1" applyBorder="1" applyAlignment="1">
      <alignment vertical="center" wrapText="1"/>
    </xf>
    <xf numFmtId="0" fontId="135" fillId="4" borderId="27" xfId="0" applyFont="1" applyFill="1" applyBorder="1" applyAlignment="1">
      <alignment horizontal="left" vertical="center" wrapText="1"/>
    </xf>
    <xf numFmtId="0" fontId="129" fillId="3" borderId="24" xfId="0" applyFont="1" applyFill="1" applyBorder="1" applyAlignment="1">
      <alignment vertical="center" wrapText="1"/>
    </xf>
    <xf numFmtId="0" fontId="123" fillId="3" borderId="41" xfId="1" applyFont="1" applyFill="1" applyBorder="1" applyAlignment="1">
      <alignment horizontal="left" vertical="center" wrapText="1"/>
    </xf>
    <xf numFmtId="0" fontId="123" fillId="3" borderId="41" xfId="1" applyFont="1" applyFill="1" applyBorder="1" applyAlignment="1">
      <alignment vertical="center" wrapText="1"/>
    </xf>
    <xf numFmtId="0" fontId="135" fillId="4" borderId="24" xfId="0" applyFont="1" applyFill="1" applyBorder="1" applyAlignment="1">
      <alignment horizontal="left" vertical="center" wrapText="1"/>
    </xf>
    <xf numFmtId="0" fontId="129" fillId="3" borderId="43" xfId="0" applyFont="1" applyFill="1" applyBorder="1" applyAlignment="1">
      <alignment vertical="center" wrapText="1"/>
    </xf>
    <xf numFmtId="0" fontId="135" fillId="4" borderId="27" xfId="0" applyFont="1" applyFill="1" applyBorder="1" applyAlignment="1">
      <alignment vertical="center" wrapText="1"/>
    </xf>
    <xf numFmtId="0" fontId="123" fillId="3" borderId="24" xfId="1" applyFont="1" applyFill="1" applyBorder="1" applyAlignment="1">
      <alignment vertical="center" wrapText="1"/>
    </xf>
    <xf numFmtId="0" fontId="134" fillId="3" borderId="24" xfId="0" applyFont="1" applyFill="1" applyBorder="1" applyAlignment="1">
      <alignment vertical="center" wrapText="1"/>
    </xf>
    <xf numFmtId="0" fontId="129" fillId="3" borderId="41" xfId="0" applyFont="1" applyFill="1" applyBorder="1" applyAlignment="1">
      <alignment horizontal="left" vertical="center" wrapText="1"/>
    </xf>
    <xf numFmtId="0" fontId="129" fillId="3" borderId="24" xfId="0" applyFont="1" applyFill="1" applyBorder="1" applyAlignment="1">
      <alignment horizontal="left" vertical="center" wrapText="1"/>
    </xf>
    <xf numFmtId="0" fontId="123" fillId="3" borderId="27" xfId="1" applyFont="1" applyFill="1" applyBorder="1" applyAlignment="1">
      <alignment horizontal="left" vertical="center" wrapText="1"/>
    </xf>
    <xf numFmtId="0" fontId="123" fillId="3" borderId="38" xfId="1" applyFont="1" applyFill="1" applyBorder="1" applyAlignment="1">
      <alignment vertical="center" wrapText="1"/>
    </xf>
    <xf numFmtId="0" fontId="123" fillId="3" borderId="27" xfId="1" applyFont="1" applyFill="1" applyBorder="1" applyAlignment="1">
      <alignment vertical="top" wrapText="1"/>
    </xf>
    <xf numFmtId="0" fontId="123" fillId="3" borderId="41" xfId="1" applyFont="1" applyFill="1" applyBorder="1" applyAlignment="1">
      <alignment vertical="top" wrapText="1"/>
    </xf>
    <xf numFmtId="0" fontId="123" fillId="3" borderId="80" xfId="1" applyFont="1" applyFill="1" applyBorder="1" applyAlignment="1">
      <alignment vertical="center" wrapText="1"/>
    </xf>
    <xf numFmtId="0" fontId="69" fillId="0" borderId="6" xfId="1" applyFont="1" applyBorder="1" applyAlignment="1">
      <alignment horizontal="left" vertical="center" wrapText="1"/>
    </xf>
    <xf numFmtId="0" fontId="136" fillId="44" borderId="0" xfId="0" applyFont="1" applyFill="1" applyAlignment="1">
      <alignment horizontal="center" vertical="center" wrapText="1"/>
    </xf>
    <xf numFmtId="0" fontId="123" fillId="0" borderId="6" xfId="1" applyFont="1" applyBorder="1" applyAlignment="1">
      <alignment horizontal="left" vertical="center" wrapText="1"/>
    </xf>
    <xf numFmtId="0" fontId="137" fillId="0" borderId="6" xfId="0" applyFont="1" applyBorder="1" applyAlignment="1">
      <alignment horizontal="left" vertical="center" wrapText="1"/>
    </xf>
    <xf numFmtId="0" fontId="138" fillId="9" borderId="6" xfId="0" applyFont="1" applyFill="1" applyBorder="1" applyAlignment="1">
      <alignment horizontal="left" vertical="center" wrapText="1"/>
    </xf>
    <xf numFmtId="0" fontId="120" fillId="0" borderId="6" xfId="0" applyFont="1" applyBorder="1" applyAlignment="1">
      <alignment horizontal="left" vertical="center" wrapText="1"/>
    </xf>
    <xf numFmtId="0" fontId="139" fillId="44" borderId="0" xfId="0" applyFont="1" applyFill="1" applyAlignment="1">
      <alignment horizontal="center" vertical="center" wrapText="1"/>
    </xf>
    <xf numFmtId="0" fontId="123" fillId="0" borderId="0" xfId="1" applyFont="1" applyAlignment="1">
      <alignment vertical="top" wrapText="1"/>
    </xf>
    <xf numFmtId="0" fontId="129" fillId="0" borderId="0" xfId="0" applyFont="1" applyAlignment="1">
      <alignment vertical="top" wrapText="1"/>
    </xf>
    <xf numFmtId="0" fontId="129" fillId="3" borderId="0" xfId="0" applyFont="1" applyFill="1" applyAlignment="1">
      <alignment vertical="top"/>
    </xf>
    <xf numFmtId="0" fontId="140" fillId="0" borderId="0" xfId="0" applyFont="1" applyAlignment="1">
      <alignment vertical="top" wrapText="1"/>
    </xf>
    <xf numFmtId="0" fontId="4" fillId="0" borderId="1" xfId="0" applyFont="1" applyBorder="1" applyAlignment="1">
      <alignment vertical="center" wrapText="1"/>
    </xf>
    <xf numFmtId="0" fontId="38" fillId="0" borderId="29" xfId="0" applyFont="1" applyBorder="1" applyAlignment="1">
      <alignment horizontal="left" vertical="center" wrapText="1" indent="2"/>
    </xf>
    <xf numFmtId="0" fontId="123" fillId="0" borderId="0" xfId="1" applyFont="1" applyFill="1" applyAlignment="1">
      <alignment vertical="top" wrapText="1"/>
    </xf>
    <xf numFmtId="0" fontId="141" fillId="3" borderId="0" xfId="1" applyFont="1" applyFill="1" applyAlignment="1">
      <alignment vertical="center"/>
    </xf>
    <xf numFmtId="3" fontId="142" fillId="2" borderId="0" xfId="1" applyNumberFormat="1" applyFont="1" applyFill="1" applyBorder="1" applyAlignment="1">
      <alignment horizontal="center" vertical="center"/>
    </xf>
    <xf numFmtId="3" fontId="142" fillId="46" borderId="0" xfId="1" applyNumberFormat="1" applyFont="1" applyFill="1" applyBorder="1" applyAlignment="1">
      <alignment horizontal="center" vertical="center"/>
    </xf>
    <xf numFmtId="3" fontId="142" fillId="46" borderId="40" xfId="1" applyNumberFormat="1" applyFont="1" applyFill="1" applyBorder="1" applyAlignment="1">
      <alignment horizontal="center" vertical="center"/>
    </xf>
    <xf numFmtId="3" fontId="143" fillId="0" borderId="0" xfId="1" applyNumberFormat="1" applyFont="1" applyFill="1" applyBorder="1" applyAlignment="1">
      <alignment horizontal="center" vertical="center"/>
    </xf>
    <xf numFmtId="3" fontId="142" fillId="5" borderId="4" xfId="1" applyNumberFormat="1" applyFont="1" applyFill="1" applyBorder="1" applyAlignment="1">
      <alignment horizontal="center" vertical="center"/>
    </xf>
    <xf numFmtId="0" fontId="144" fillId="0" borderId="0" xfId="1" applyFont="1" applyBorder="1" applyAlignment="1">
      <alignment horizontal="left" vertical="center"/>
    </xf>
    <xf numFmtId="0" fontId="133" fillId="3" borderId="0" xfId="1" applyFont="1" applyFill="1"/>
    <xf numFmtId="0" fontId="123" fillId="3" borderId="45" xfId="1" applyFont="1" applyFill="1" applyBorder="1" applyAlignment="1">
      <alignment vertical="center" wrapText="1"/>
    </xf>
    <xf numFmtId="0" fontId="123" fillId="3" borderId="43" xfId="1" applyFont="1" applyFill="1" applyBorder="1" applyAlignment="1">
      <alignment vertical="center" wrapText="1"/>
    </xf>
    <xf numFmtId="0" fontId="5" fillId="0" borderId="0" xfId="1" applyAlignment="1">
      <alignment vertical="top" wrapText="1"/>
    </xf>
    <xf numFmtId="0" fontId="129" fillId="3" borderId="0" xfId="0" applyFont="1" applyFill="1" applyAlignment="1">
      <alignment horizontal="left" vertical="center"/>
    </xf>
    <xf numFmtId="0" fontId="120" fillId="0" borderId="6" xfId="0" applyFont="1" applyBorder="1" applyAlignment="1">
      <alignment vertical="center" wrapText="1"/>
    </xf>
    <xf numFmtId="0" fontId="129" fillId="3" borderId="0" xfId="0" applyFont="1" applyFill="1"/>
    <xf numFmtId="0" fontId="76" fillId="0" borderId="0" xfId="1" applyFont="1" applyFill="1"/>
    <xf numFmtId="0" fontId="76" fillId="0" borderId="0" xfId="1" applyFont="1"/>
    <xf numFmtId="0" fontId="76" fillId="0" borderId="0" xfId="1" applyFont="1" applyFill="1" applyBorder="1"/>
    <xf numFmtId="0" fontId="38" fillId="0" borderId="8" xfId="0" applyFont="1" applyBorder="1" applyAlignment="1">
      <alignment horizontal="center" vertical="center" wrapText="1"/>
    </xf>
    <xf numFmtId="0" fontId="52" fillId="0" borderId="7" xfId="0" applyFont="1" applyBorder="1" applyAlignment="1">
      <alignment horizontal="center" vertical="center" wrapText="1"/>
    </xf>
    <xf numFmtId="0" fontId="7" fillId="0" borderId="0" xfId="0" applyFont="1" applyAlignment="1">
      <alignment horizontal="left" vertical="center" wrapText="1"/>
    </xf>
    <xf numFmtId="0" fontId="7" fillId="3" borderId="86" xfId="0" applyFont="1" applyFill="1" applyBorder="1" applyAlignment="1">
      <alignment horizontal="left" wrapText="1"/>
    </xf>
    <xf numFmtId="0" fontId="7" fillId="3" borderId="0" xfId="0" applyFont="1" applyFill="1" applyAlignment="1">
      <alignment horizontal="left" wrapText="1"/>
    </xf>
    <xf numFmtId="0" fontId="34" fillId="0" borderId="93" xfId="0" applyFont="1" applyBorder="1" applyAlignment="1">
      <alignment horizontal="left" vertical="center" wrapText="1"/>
    </xf>
    <xf numFmtId="0" fontId="34" fillId="0" borderId="0" xfId="0" applyFont="1" applyAlignment="1">
      <alignment horizontal="left" vertical="center" wrapText="1"/>
    </xf>
    <xf numFmtId="0" fontId="16" fillId="0" borderId="0" xfId="0" applyFont="1" applyAlignment="1">
      <alignment horizontal="left" vertical="center" wrapText="1"/>
    </xf>
    <xf numFmtId="0" fontId="32" fillId="5" borderId="0" xfId="0" applyFont="1" applyFill="1" applyAlignment="1">
      <alignment horizontal="left" vertical="center" wrapText="1"/>
    </xf>
    <xf numFmtId="0" fontId="16" fillId="3" borderId="42" xfId="0" applyFont="1" applyFill="1" applyBorder="1" applyAlignment="1">
      <alignment horizontal="left" vertical="center" wrapText="1"/>
    </xf>
    <xf numFmtId="0" fontId="16" fillId="3" borderId="0" xfId="0" applyFont="1" applyFill="1" applyAlignment="1">
      <alignment horizontal="left" vertical="center" wrapText="1"/>
    </xf>
    <xf numFmtId="0" fontId="16" fillId="0" borderId="0" xfId="0" applyFont="1" applyAlignment="1">
      <alignment horizontal="left" vertical="top" wrapText="1"/>
    </xf>
    <xf numFmtId="0" fontId="16" fillId="3" borderId="51" xfId="0" applyFont="1" applyFill="1" applyBorder="1" applyAlignment="1">
      <alignment horizontal="left" vertical="center" wrapText="1"/>
    </xf>
    <xf numFmtId="0" fontId="16" fillId="0" borderId="92" xfId="0" applyFont="1" applyBorder="1" applyAlignment="1">
      <alignment horizontal="left" vertical="top" wrapText="1"/>
    </xf>
    <xf numFmtId="0" fontId="34" fillId="0" borderId="81" xfId="0" applyFont="1" applyBorder="1" applyAlignment="1">
      <alignment horizontal="left" vertical="center" wrapText="1"/>
    </xf>
    <xf numFmtId="0" fontId="99" fillId="0" borderId="0" xfId="0" applyFont="1" applyAlignment="1">
      <alignment horizontal="left" vertical="center" wrapText="1"/>
    </xf>
    <xf numFmtId="0" fontId="99" fillId="0" borderId="42" xfId="0" applyFont="1" applyBorder="1" applyAlignment="1">
      <alignment horizontal="left" vertical="center" wrapText="1"/>
    </xf>
    <xf numFmtId="0" fontId="16" fillId="0" borderId="42" xfId="0" applyFont="1" applyBorder="1" applyAlignment="1">
      <alignment horizontal="left" vertical="center" wrapText="1"/>
    </xf>
    <xf numFmtId="0" fontId="16" fillId="0" borderId="40" xfId="0" applyFont="1" applyBorder="1" applyAlignment="1">
      <alignment horizontal="left" vertical="center" wrapText="1"/>
    </xf>
    <xf numFmtId="0" fontId="32" fillId="5" borderId="0" xfId="0" applyFont="1" applyFill="1" applyAlignment="1">
      <alignment vertical="center" wrapText="1"/>
    </xf>
    <xf numFmtId="0" fontId="3" fillId="0" borderId="105" xfId="0" applyFont="1" applyBorder="1" applyAlignment="1">
      <alignment wrapText="1"/>
    </xf>
    <xf numFmtId="0" fontId="3" fillId="0" borderId="106" xfId="0" applyFont="1" applyBorder="1" applyAlignment="1">
      <alignment wrapText="1"/>
    </xf>
    <xf numFmtId="0" fontId="36" fillId="6" borderId="38" xfId="0" applyFont="1" applyFill="1" applyBorder="1" applyAlignment="1">
      <alignment vertical="center" wrapText="1"/>
    </xf>
    <xf numFmtId="0" fontId="36" fillId="6" borderId="25" xfId="0" applyFont="1" applyFill="1" applyBorder="1" applyAlignment="1">
      <alignment vertical="center" wrapText="1"/>
    </xf>
    <xf numFmtId="0" fontId="16" fillId="3" borderId="81" xfId="0" applyFont="1" applyFill="1" applyBorder="1" applyAlignment="1">
      <alignment horizontal="left" wrapText="1"/>
    </xf>
    <xf numFmtId="0" fontId="16" fillId="0" borderId="0" xfId="0" applyFont="1" applyAlignment="1">
      <alignment horizontal="left" wrapText="1"/>
    </xf>
    <xf numFmtId="0" fontId="16" fillId="3" borderId="0" xfId="0" applyFont="1" applyFill="1" applyAlignment="1">
      <alignment horizontal="left" wrapText="1"/>
    </xf>
    <xf numFmtId="0" fontId="76" fillId="0" borderId="0" xfId="1" applyFont="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1" fillId="2" borderId="0" xfId="0" applyFont="1" applyFill="1" applyAlignment="1">
      <alignment horizontal="center" vertical="center"/>
    </xf>
    <xf numFmtId="0" fontId="32" fillId="2" borderId="0" xfId="0" applyFont="1" applyFill="1" applyAlignment="1">
      <alignment horizontal="center" vertical="center"/>
    </xf>
    <xf numFmtId="0" fontId="32" fillId="5" borderId="0" xfId="0" applyFont="1" applyFill="1" applyAlignment="1">
      <alignment horizontal="center" vertical="center" wrapText="1"/>
    </xf>
    <xf numFmtId="0" fontId="3" fillId="0" borderId="29" xfId="0" applyFont="1" applyBorder="1" applyAlignment="1">
      <alignment horizontal="left" vertical="center"/>
    </xf>
    <xf numFmtId="0" fontId="32" fillId="2" borderId="0" xfId="0" applyFont="1" applyFill="1" applyAlignment="1">
      <alignment horizontal="center" vertical="center" wrapText="1"/>
    </xf>
    <xf numFmtId="0" fontId="4" fillId="0" borderId="19" xfId="0" applyFont="1" applyBorder="1" applyAlignment="1">
      <alignment horizontal="center" vertical="center" wrapText="1"/>
    </xf>
    <xf numFmtId="0" fontId="4" fillId="0" borderId="88" xfId="0" applyFont="1" applyBorder="1" applyAlignment="1">
      <alignment horizontal="center" vertical="center" wrapText="1"/>
    </xf>
    <xf numFmtId="9" fontId="3" fillId="0" borderId="41" xfId="0" applyNumberFormat="1" applyFont="1" applyBorder="1" applyAlignment="1">
      <alignment horizontal="center" vertical="center" wrapText="1"/>
    </xf>
    <xf numFmtId="9" fontId="3" fillId="0" borderId="24" xfId="0" applyNumberFormat="1" applyFont="1" applyBorder="1" applyAlignment="1">
      <alignment horizontal="center" vertical="center" wrapText="1"/>
    </xf>
    <xf numFmtId="9" fontId="3" fillId="0" borderId="44" xfId="0" applyNumberFormat="1" applyFont="1" applyBorder="1" applyAlignment="1">
      <alignment horizontal="center" vertical="center" wrapText="1"/>
    </xf>
    <xf numFmtId="9" fontId="3" fillId="0" borderId="23" xfId="0" applyNumberFormat="1" applyFont="1" applyBorder="1" applyAlignment="1">
      <alignment horizontal="center" vertical="center" wrapText="1"/>
    </xf>
    <xf numFmtId="9" fontId="3" fillId="0" borderId="26" xfId="0" applyNumberFormat="1" applyFont="1" applyBorder="1" applyAlignment="1">
      <alignment horizontal="center" vertical="center" wrapText="1"/>
    </xf>
    <xf numFmtId="9" fontId="3" fillId="6" borderId="44" xfId="0" applyNumberFormat="1" applyFont="1" applyFill="1" applyBorder="1" applyAlignment="1">
      <alignment horizontal="center" vertical="center" wrapText="1"/>
    </xf>
    <xf numFmtId="9" fontId="3" fillId="6" borderId="23" xfId="0" applyNumberFormat="1" applyFont="1" applyFill="1" applyBorder="1" applyAlignment="1">
      <alignment horizontal="center" vertical="center" wrapText="1"/>
    </xf>
    <xf numFmtId="0" fontId="16" fillId="0" borderId="81" xfId="0" applyFont="1" applyBorder="1" applyAlignment="1">
      <alignment horizontal="left" vertical="center" wrapText="1"/>
    </xf>
    <xf numFmtId="0" fontId="105" fillId="3" borderId="81" xfId="0" applyFont="1" applyFill="1" applyBorder="1" applyAlignment="1">
      <alignment horizontal="left"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52" fillId="0" borderId="0" xfId="41"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wrapText="1"/>
    </xf>
    <xf numFmtId="0" fontId="3" fillId="0" borderId="0" xfId="55" applyFont="1" applyAlignment="1">
      <alignment horizontal="left" wrapText="1"/>
    </xf>
    <xf numFmtId="0" fontId="3" fillId="0" borderId="0" xfId="0" applyFont="1" applyAlignment="1">
      <alignment horizontal="left" wrapText="1"/>
    </xf>
    <xf numFmtId="0" fontId="111" fillId="6" borderId="0" xfId="0" applyFont="1" applyFill="1" applyAlignment="1">
      <alignment horizontal="center" vertical="center"/>
    </xf>
    <xf numFmtId="0" fontId="99" fillId="3" borderId="0" xfId="0" applyFont="1" applyFill="1" applyAlignment="1">
      <alignment horizontal="left"/>
    </xf>
    <xf numFmtId="0" fontId="120" fillId="3" borderId="0" xfId="0" applyFont="1" applyFill="1" applyAlignment="1">
      <alignment horizontal="left" vertical="center" wrapText="1"/>
    </xf>
    <xf numFmtId="0" fontId="120" fillId="3" borderId="0" xfId="0" applyFont="1" applyFill="1" applyAlignment="1">
      <alignment horizontal="center" vertical="center" wrapText="1"/>
    </xf>
    <xf numFmtId="0" fontId="52" fillId="3" borderId="0" xfId="0" applyFont="1" applyFill="1" applyAlignment="1">
      <alignment horizontal="left" vertical="center" wrapText="1"/>
    </xf>
    <xf numFmtId="0" fontId="120" fillId="3" borderId="2" xfId="0" applyFont="1" applyFill="1" applyBorder="1" applyAlignment="1">
      <alignment horizontal="center" vertical="center" wrapText="1"/>
    </xf>
    <xf numFmtId="0" fontId="52" fillId="3" borderId="0" xfId="0" applyFont="1" applyFill="1" applyAlignment="1">
      <alignment horizontal="left" vertical="center"/>
    </xf>
    <xf numFmtId="0" fontId="52" fillId="3" borderId="1" xfId="0" applyFont="1" applyFill="1" applyBorder="1" applyAlignment="1">
      <alignment horizontal="left" vertical="center"/>
    </xf>
    <xf numFmtId="0" fontId="120" fillId="3" borderId="1" xfId="0" applyFont="1" applyFill="1" applyBorder="1" applyAlignment="1">
      <alignment horizontal="center" vertical="center" wrapText="1"/>
    </xf>
    <xf numFmtId="0" fontId="52" fillId="3" borderId="2" xfId="0" applyFont="1" applyFill="1" applyBorder="1" applyAlignment="1">
      <alignment horizontal="left" vertical="center" wrapText="1"/>
    </xf>
    <xf numFmtId="0" fontId="52" fillId="3" borderId="1" xfId="0" applyFont="1" applyFill="1" applyBorder="1" applyAlignment="1">
      <alignment horizontal="left" vertical="center" wrapText="1"/>
    </xf>
    <xf numFmtId="0" fontId="52" fillId="3" borderId="2" xfId="0" applyFont="1" applyFill="1" applyBorder="1" applyAlignment="1">
      <alignment horizontal="center" vertical="center" wrapText="1"/>
    </xf>
    <xf numFmtId="0" fontId="52" fillId="3" borderId="0" xfId="0" applyFont="1" applyFill="1" applyAlignment="1">
      <alignment horizontal="center" vertical="center" wrapText="1"/>
    </xf>
    <xf numFmtId="0" fontId="52" fillId="3" borderId="1" xfId="0" applyFont="1" applyFill="1" applyBorder="1" applyAlignment="1">
      <alignment horizontal="center" vertical="center" wrapText="1"/>
    </xf>
    <xf numFmtId="0" fontId="5" fillId="0" borderId="0" xfId="1" applyAlignment="1">
      <alignment horizontal="center" vertical="center" wrapText="1"/>
    </xf>
    <xf numFmtId="0" fontId="99" fillId="3" borderId="2" xfId="0" applyFont="1" applyFill="1" applyBorder="1" applyAlignment="1">
      <alignment horizontal="left"/>
    </xf>
    <xf numFmtId="0" fontId="99" fillId="3" borderId="0" xfId="0" applyFont="1" applyFill="1" applyAlignment="1">
      <alignment horizontal="left" wrapText="1"/>
    </xf>
    <xf numFmtId="0" fontId="99" fillId="3" borderId="0" xfId="0" applyFont="1" applyFill="1" applyAlignment="1">
      <alignment horizontal="left" vertical="center" wrapText="1"/>
    </xf>
    <xf numFmtId="0" fontId="123" fillId="0" borderId="2" xfId="1" applyFont="1" applyBorder="1" applyAlignment="1">
      <alignment horizontal="center" vertical="center" wrapText="1"/>
    </xf>
    <xf numFmtId="0" fontId="123" fillId="0" borderId="0" xfId="1" applyFont="1" applyBorder="1" applyAlignment="1">
      <alignment horizontal="center" vertical="center" wrapText="1"/>
    </xf>
    <xf numFmtId="0" fontId="123" fillId="0" borderId="1" xfId="1" applyFont="1" applyBorder="1" applyAlignment="1">
      <alignment horizontal="center" vertical="center" wrapText="1"/>
    </xf>
    <xf numFmtId="0" fontId="4" fillId="3" borderId="0" xfId="0" applyFont="1" applyFill="1" applyAlignment="1">
      <alignment horizontal="center" vertical="center" wrapText="1"/>
    </xf>
    <xf numFmtId="0" fontId="38" fillId="45" borderId="82" xfId="0" applyFont="1" applyFill="1" applyBorder="1" applyAlignment="1">
      <alignment horizontal="center" vertical="center" wrapText="1"/>
    </xf>
    <xf numFmtId="0" fontId="38" fillId="45" borderId="83" xfId="0" applyFont="1" applyFill="1" applyBorder="1" applyAlignment="1">
      <alignment horizontal="center" vertical="center" wrapText="1"/>
    </xf>
    <xf numFmtId="0" fontId="38" fillId="45" borderId="84" xfId="0" applyFont="1" applyFill="1" applyBorder="1" applyAlignment="1">
      <alignment horizontal="center" vertical="center" wrapText="1"/>
    </xf>
    <xf numFmtId="0" fontId="38" fillId="45" borderId="44" xfId="0" applyFont="1" applyFill="1" applyBorder="1" applyAlignment="1">
      <alignment horizontal="center" vertical="center" wrapText="1"/>
    </xf>
    <xf numFmtId="0" fontId="38" fillId="45" borderId="23" xfId="0" applyFont="1" applyFill="1" applyBorder="1" applyAlignment="1">
      <alignment horizontal="center" vertical="center" wrapText="1"/>
    </xf>
    <xf numFmtId="0" fontId="3" fillId="3" borderId="0" xfId="0" applyFont="1" applyFill="1" applyAlignment="1">
      <alignment horizontal="left" vertical="top" wrapText="1"/>
    </xf>
    <xf numFmtId="0" fontId="37" fillId="3" borderId="23" xfId="0" applyFont="1" applyFill="1" applyBorder="1" applyAlignment="1">
      <alignment vertical="center" wrapText="1"/>
    </xf>
    <xf numFmtId="0" fontId="37" fillId="3" borderId="26" xfId="0" applyFont="1" applyFill="1" applyBorder="1" applyAlignment="1">
      <alignment vertical="center" wrapText="1"/>
    </xf>
    <xf numFmtId="0" fontId="3" fillId="3" borderId="45"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110" fillId="4" borderId="25" xfId="0" applyFont="1" applyFill="1" applyBorder="1" applyAlignment="1">
      <alignment horizontal="left" vertical="center" wrapText="1"/>
    </xf>
    <xf numFmtId="0" fontId="110" fillId="4" borderId="26" xfId="0" applyFont="1" applyFill="1" applyBorder="1" applyAlignment="1">
      <alignment horizontal="left" vertical="center" wrapText="1"/>
    </xf>
    <xf numFmtId="0" fontId="3" fillId="3" borderId="25" xfId="0" applyFont="1" applyFill="1" applyBorder="1" applyAlignment="1">
      <alignment vertical="center" wrapText="1"/>
    </xf>
    <xf numFmtId="0" fontId="3" fillId="3" borderId="4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0" fillId="4" borderId="28" xfId="0" applyFont="1" applyFill="1" applyBorder="1" applyAlignment="1">
      <alignment horizontal="left" vertical="center" wrapText="1"/>
    </xf>
    <xf numFmtId="0" fontId="123" fillId="3" borderId="43" xfId="1" applyFont="1" applyFill="1" applyBorder="1" applyAlignment="1">
      <alignment horizontal="left" vertical="center" wrapText="1"/>
    </xf>
    <xf numFmtId="0" fontId="123" fillId="3" borderId="24" xfId="1" applyFont="1" applyFill="1" applyBorder="1" applyAlignment="1">
      <alignment horizontal="left" vertical="center" wrapText="1"/>
    </xf>
    <xf numFmtId="0" fontId="110" fillId="4" borderId="22"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123" fillId="3" borderId="41" xfId="1" applyFont="1" applyFill="1" applyBorder="1" applyAlignment="1">
      <alignment horizontal="left" vertical="center" wrapText="1"/>
    </xf>
    <xf numFmtId="0" fontId="37" fillId="3" borderId="25" xfId="0" applyFont="1" applyFill="1" applyBorder="1" applyAlignment="1">
      <alignment vertical="center" wrapText="1"/>
    </xf>
    <xf numFmtId="0" fontId="123" fillId="3" borderId="27" xfId="1" applyFont="1" applyFill="1" applyBorder="1" applyAlignment="1">
      <alignment horizontal="left" vertical="top" wrapText="1"/>
    </xf>
    <xf numFmtId="0" fontId="3" fillId="3" borderId="26" xfId="0" applyFont="1" applyFill="1" applyBorder="1" applyAlignment="1">
      <alignment vertical="center" wrapText="1"/>
    </xf>
    <xf numFmtId="0" fontId="3" fillId="3" borderId="25" xfId="0" applyFont="1" applyFill="1" applyBorder="1" applyAlignment="1">
      <alignment horizontal="left" vertical="center" wrapText="1"/>
    </xf>
    <xf numFmtId="0" fontId="37"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8" fillId="45" borderId="45" xfId="0" applyFont="1" applyFill="1" applyBorder="1" applyAlignment="1">
      <alignment horizontal="center" vertical="center" wrapText="1"/>
    </xf>
    <xf numFmtId="0" fontId="38" fillId="45" borderId="77" xfId="0" applyFont="1" applyFill="1" applyBorder="1" applyAlignment="1">
      <alignment horizontal="center" vertical="center" wrapText="1"/>
    </xf>
    <xf numFmtId="0" fontId="38" fillId="45" borderId="64" xfId="0" applyFont="1" applyFill="1" applyBorder="1" applyAlignment="1">
      <alignment horizontal="center" vertical="center" wrapText="1"/>
    </xf>
    <xf numFmtId="0" fontId="38" fillId="45" borderId="85" xfId="0" applyFont="1" applyFill="1" applyBorder="1" applyAlignment="1">
      <alignment horizontal="center" vertical="center" wrapText="1"/>
    </xf>
    <xf numFmtId="0" fontId="38" fillId="45" borderId="103" xfId="0" applyFont="1" applyFill="1" applyBorder="1" applyAlignment="1">
      <alignment horizontal="center" vertical="center" wrapText="1"/>
    </xf>
    <xf numFmtId="0" fontId="38" fillId="45" borderId="104" xfId="0" applyFont="1" applyFill="1" applyBorder="1" applyAlignment="1">
      <alignment horizontal="center" vertical="center" wrapText="1"/>
    </xf>
    <xf numFmtId="0" fontId="110" fillId="4" borderId="25" xfId="0" applyFont="1" applyFill="1" applyBorder="1" applyAlignment="1">
      <alignment vertical="center" wrapText="1"/>
    </xf>
    <xf numFmtId="0" fontId="110" fillId="4" borderId="26" xfId="0" applyFont="1" applyFill="1" applyBorder="1" applyAlignment="1">
      <alignment vertical="center" wrapText="1"/>
    </xf>
    <xf numFmtId="0" fontId="3" fillId="3" borderId="26" xfId="0" applyFont="1" applyFill="1" applyBorder="1" applyAlignment="1">
      <alignment horizontal="left" vertical="center" wrapText="1"/>
    </xf>
    <xf numFmtId="0" fontId="3" fillId="0" borderId="26" xfId="0" applyFont="1" applyBorder="1" applyAlignment="1">
      <alignment horizontal="left" vertical="center" wrapText="1"/>
    </xf>
    <xf numFmtId="0" fontId="109" fillId="3" borderId="0" xfId="0" applyFont="1" applyFill="1" applyAlignment="1">
      <alignment horizontal="left" vertical="top" wrapText="1"/>
    </xf>
    <xf numFmtId="0" fontId="52" fillId="0" borderId="8"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6" xfId="0" applyFont="1" applyBorder="1" applyAlignment="1">
      <alignment horizontal="left" vertical="top" wrapText="1"/>
    </xf>
    <xf numFmtId="0" fontId="38" fillId="45" borderId="67"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9" fillId="9" borderId="6" xfId="0" applyFont="1" applyFill="1" applyBorder="1" applyAlignment="1">
      <alignment horizontal="justify" vertical="center" wrapText="1"/>
    </xf>
    <xf numFmtId="0" fontId="52" fillId="0" borderId="6" xfId="0" applyFont="1" applyBorder="1" applyAlignment="1">
      <alignment horizontal="left" vertical="center" wrapText="1"/>
    </xf>
    <xf numFmtId="0" fontId="11" fillId="0" borderId="6" xfId="0" applyFont="1" applyBorder="1" applyAlignment="1">
      <alignment horizontal="left" vertical="center" wrapText="1"/>
    </xf>
    <xf numFmtId="0" fontId="37" fillId="0" borderId="8" xfId="0" applyFont="1" applyBorder="1" applyAlignment="1">
      <alignment horizontal="left" vertical="center" wrapText="1"/>
    </xf>
    <xf numFmtId="0" fontId="37" fillId="0" borderId="7" xfId="0"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0" fontId="37" fillId="0" borderId="9" xfId="0" applyFont="1" applyBorder="1" applyAlignment="1">
      <alignment horizontal="left" vertical="center" wrapText="1"/>
    </xf>
    <xf numFmtId="0" fontId="37" fillId="0" borderId="6" xfId="0" applyFont="1" applyBorder="1" applyAlignment="1">
      <alignment horizontal="left" vertical="center" wrapText="1"/>
    </xf>
    <xf numFmtId="49" fontId="11" fillId="0" borderId="6" xfId="0" applyNumberFormat="1" applyFont="1" applyBorder="1" applyAlignment="1">
      <alignment horizontal="left" vertical="center" wrapText="1"/>
    </xf>
    <xf numFmtId="0" fontId="38" fillId="0" borderId="8" xfId="0" applyFont="1" applyBorder="1" applyAlignment="1">
      <alignment horizontal="center" vertical="center" wrapText="1"/>
    </xf>
    <xf numFmtId="0" fontId="38" fillId="0" borderId="7" xfId="0" applyFont="1" applyBorder="1" applyAlignment="1">
      <alignment horizontal="center" vertical="center" wrapText="1"/>
    </xf>
    <xf numFmtId="0" fontId="52" fillId="0" borderId="9" xfId="0" applyFont="1" applyBorder="1" applyAlignment="1">
      <alignment horizontal="center"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xf numFmtId="0" fontId="52" fillId="0" borderId="7" xfId="0" applyFont="1" applyBorder="1" applyAlignment="1">
      <alignment horizontal="left" vertical="center" wrapText="1"/>
    </xf>
    <xf numFmtId="0" fontId="52" fillId="0" borderId="0" xfId="0" applyFont="1" applyAlignment="1">
      <alignment horizontal="left" wrapText="1"/>
    </xf>
    <xf numFmtId="0" fontId="2" fillId="0" borderId="0" xfId="0" applyFont="1" applyAlignment="1">
      <alignment vertical="top" wrapText="1"/>
    </xf>
    <xf numFmtId="0" fontId="9" fillId="42" borderId="0" xfId="0" applyFont="1" applyFill="1" applyAlignment="1">
      <alignment vertical="top" wrapText="1"/>
    </xf>
    <xf numFmtId="0" fontId="36" fillId="0" borderId="0" xfId="0" applyFont="1" applyAlignment="1">
      <alignment horizontal="left" vertical="top" wrapText="1" indent="2"/>
    </xf>
    <xf numFmtId="0" fontId="3" fillId="0" borderId="0" xfId="0" applyFont="1" applyAlignment="1">
      <alignment horizontal="left" vertical="center" wrapText="1"/>
    </xf>
    <xf numFmtId="0" fontId="37" fillId="0" borderId="0" xfId="0" applyFont="1" applyAlignment="1">
      <alignment horizontal="left" vertical="top" wrapText="1" indent="2"/>
    </xf>
    <xf numFmtId="0" fontId="38" fillId="0" borderId="0" xfId="0" applyFont="1" applyAlignment="1">
      <alignment horizontal="left" vertical="center"/>
    </xf>
    <xf numFmtId="0" fontId="11" fillId="0" borderId="0" xfId="0" applyFont="1" applyAlignment="1">
      <alignment horizontal="left" vertical="top" wrapText="1" indent="2"/>
    </xf>
    <xf numFmtId="0" fontId="38" fillId="0" borderId="0" xfId="0" applyFont="1" applyAlignment="1">
      <alignment horizontal="left" vertical="top" wrapText="1"/>
    </xf>
    <xf numFmtId="0" fontId="8" fillId="2" borderId="2" xfId="0" applyFont="1" applyFill="1" applyBorder="1" applyAlignment="1">
      <alignment horizontal="center" vertical="center" wrapText="1"/>
    </xf>
    <xf numFmtId="0" fontId="16" fillId="3" borderId="0" xfId="0" applyFont="1" applyFill="1" applyAlignment="1">
      <alignment horizontal="left" vertical="center"/>
    </xf>
    <xf numFmtId="9" fontId="38" fillId="0" borderId="26" xfId="2" applyFont="1" applyBorder="1" applyAlignment="1">
      <alignment horizontal="center" vertical="center" wrapText="1"/>
    </xf>
    <xf numFmtId="9" fontId="11" fillId="0" borderId="39" xfId="2" applyFont="1" applyBorder="1" applyAlignment="1">
      <alignment horizontal="center" vertical="center" wrapText="1"/>
    </xf>
    <xf numFmtId="3" fontId="11" fillId="6" borderId="23" xfId="0" applyNumberFormat="1" applyFont="1" applyFill="1" applyBorder="1" applyAlignment="1">
      <alignment horizontal="center" vertical="center" wrapText="1"/>
    </xf>
    <xf numFmtId="175" fontId="11" fillId="4" borderId="23" xfId="5" applyNumberFormat="1" applyFont="1" applyFill="1" applyBorder="1" applyAlignment="1">
      <alignment horizontal="center" vertical="center" wrapText="1"/>
    </xf>
    <xf numFmtId="3" fontId="37" fillId="4" borderId="27" xfId="0" applyNumberFormat="1" applyFont="1" applyFill="1" applyBorder="1" applyAlignment="1">
      <alignment horizontal="center" vertical="center" wrapText="1"/>
    </xf>
    <xf numFmtId="3" fontId="37" fillId="6" borderId="27" xfId="0" applyNumberFormat="1" applyFont="1" applyFill="1" applyBorder="1" applyAlignment="1">
      <alignment horizontal="center"/>
    </xf>
    <xf numFmtId="4" fontId="37" fillId="6" borderId="27" xfId="0" applyNumberFormat="1" applyFont="1" applyFill="1" applyBorder="1" applyAlignment="1">
      <alignment horizontal="center"/>
    </xf>
    <xf numFmtId="0" fontId="11" fillId="6" borderId="9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36" fillId="6" borderId="101" xfId="0" applyFont="1" applyFill="1" applyBorder="1" applyAlignment="1">
      <alignment vertical="center"/>
    </xf>
    <xf numFmtId="9" fontId="36" fillId="6" borderId="95" xfId="0" applyNumberFormat="1" applyFont="1" applyFill="1" applyBorder="1" applyAlignment="1">
      <alignment horizontal="right" vertical="center"/>
    </xf>
    <xf numFmtId="3" fontId="38" fillId="3" borderId="96" xfId="0" applyNumberFormat="1" applyFont="1" applyFill="1" applyBorder="1" applyAlignment="1">
      <alignment horizontal="right" vertical="center"/>
    </xf>
    <xf numFmtId="9" fontId="36" fillId="6" borderId="96" xfId="0" applyNumberFormat="1" applyFont="1" applyFill="1" applyBorder="1" applyAlignment="1">
      <alignment horizontal="right" vertical="center"/>
    </xf>
    <xf numFmtId="0" fontId="38" fillId="8" borderId="101" xfId="0" applyFont="1" applyFill="1" applyBorder="1" applyAlignment="1">
      <alignment horizontal="left" vertical="center"/>
    </xf>
    <xf numFmtId="0" fontId="36" fillId="7" borderId="101" xfId="0" applyFont="1" applyFill="1" applyBorder="1" applyAlignment="1">
      <alignment horizontal="left" vertical="center"/>
    </xf>
    <xf numFmtId="0" fontId="3" fillId="0" borderId="101" xfId="0" applyFont="1" applyBorder="1" applyAlignment="1">
      <alignment horizontal="left" vertical="center"/>
    </xf>
    <xf numFmtId="0" fontId="36" fillId="7" borderId="101" xfId="0" applyFont="1" applyFill="1" applyBorder="1" applyAlignment="1">
      <alignment vertical="center"/>
    </xf>
    <xf numFmtId="9" fontId="36" fillId="6" borderId="25" xfId="0" applyNumberFormat="1" applyFont="1" applyFill="1" applyBorder="1" applyAlignment="1">
      <alignment horizontal="right" vertical="center" wrapText="1"/>
    </xf>
    <xf numFmtId="0" fontId="36" fillId="0" borderId="101" xfId="0" applyFont="1" applyBorder="1" applyAlignment="1">
      <alignment vertical="center"/>
    </xf>
    <xf numFmtId="3" fontId="36" fillId="3" borderId="96" xfId="0" applyNumberFormat="1" applyFont="1" applyFill="1" applyBorder="1" applyAlignment="1">
      <alignment horizontal="right" vertical="center" wrapText="1"/>
    </xf>
    <xf numFmtId="0" fontId="38" fillId="8" borderId="101" xfId="0" applyFont="1" applyFill="1" applyBorder="1" applyAlignment="1">
      <alignment vertical="center"/>
    </xf>
    <xf numFmtId="3" fontId="38" fillId="3" borderId="96" xfId="0" applyNumberFormat="1" applyFont="1" applyFill="1" applyBorder="1" applyAlignment="1">
      <alignment horizontal="right" vertical="center" wrapText="1"/>
    </xf>
    <xf numFmtId="0" fontId="3" fillId="0" borderId="101" xfId="0" applyFont="1" applyBorder="1" applyAlignment="1">
      <alignment vertical="center"/>
    </xf>
    <xf numFmtId="168" fontId="36" fillId="6" borderId="25" xfId="0" applyNumberFormat="1" applyFont="1" applyFill="1" applyBorder="1" applyAlignment="1">
      <alignment horizontal="right" vertical="center" wrapText="1"/>
    </xf>
    <xf numFmtId="0" fontId="38" fillId="0" borderId="101" xfId="0" applyFont="1" applyBorder="1" applyAlignment="1">
      <alignment vertical="center"/>
    </xf>
    <xf numFmtId="0" fontId="38" fillId="3" borderId="96" xfId="0" applyFont="1" applyFill="1" applyBorder="1" applyAlignment="1">
      <alignment horizontal="right" vertical="center" wrapText="1"/>
    </xf>
    <xf numFmtId="9" fontId="11" fillId="6" borderId="98" xfId="2" applyFont="1" applyFill="1" applyBorder="1" applyAlignment="1">
      <alignment horizontal="right" vertical="center" wrapText="1"/>
    </xf>
    <xf numFmtId="0" fontId="3" fillId="0" borderId="99" xfId="0" applyFont="1" applyBorder="1" applyAlignment="1">
      <alignment horizontal="right" vertical="center" wrapText="1"/>
    </xf>
    <xf numFmtId="9" fontId="4" fillId="0" borderId="98" xfId="2" applyFont="1" applyBorder="1" applyAlignment="1">
      <alignment horizontal="right" vertical="center" wrapText="1" indent="1"/>
    </xf>
    <xf numFmtId="9" fontId="4" fillId="6" borderId="98" xfId="2" applyFont="1" applyFill="1" applyBorder="1" applyAlignment="1">
      <alignment horizontal="right" vertical="center" wrapText="1" indent="1"/>
    </xf>
    <xf numFmtId="0" fontId="38" fillId="7" borderId="29" xfId="0" applyFont="1" applyFill="1" applyBorder="1" applyAlignment="1">
      <alignment horizontal="center" vertical="center" wrapText="1"/>
    </xf>
    <xf numFmtId="173" fontId="36" fillId="7" borderId="29" xfId="0" applyNumberFormat="1" applyFont="1" applyFill="1" applyBorder="1" applyAlignment="1">
      <alignment horizontal="center" vertical="center" wrapText="1"/>
    </xf>
    <xf numFmtId="0" fontId="111" fillId="4" borderId="0" xfId="0" applyFont="1" applyFill="1" applyAlignment="1">
      <alignment horizontal="left" vertical="center"/>
    </xf>
    <xf numFmtId="0" fontId="111" fillId="4" borderId="0" xfId="0" applyFont="1" applyFill="1" applyAlignment="1">
      <alignment horizontal="center" vertical="center"/>
    </xf>
    <xf numFmtId="0" fontId="11" fillId="0" borderId="9" xfId="0" applyFont="1" applyBorder="1" applyAlignment="1">
      <alignment horizontal="left" vertical="center" wrapText="1"/>
    </xf>
    <xf numFmtId="0" fontId="38" fillId="0" borderId="9" xfId="0" applyFont="1" applyBorder="1" applyAlignment="1">
      <alignment horizontal="center" vertical="center" wrapText="1"/>
    </xf>
    <xf numFmtId="0" fontId="38" fillId="45" borderId="9" xfId="0" applyFont="1" applyFill="1" applyBorder="1" applyAlignment="1">
      <alignment horizontal="center" vertical="center" wrapText="1"/>
    </xf>
    <xf numFmtId="0" fontId="38" fillId="0" borderId="9" xfId="0" applyFont="1" applyBorder="1" applyAlignment="1">
      <alignment horizontal="center" vertical="center" wrapText="1"/>
    </xf>
    <xf numFmtId="0" fontId="4" fillId="0" borderId="0" xfId="0" applyFont="1" applyAlignment="1">
      <alignment wrapText="1"/>
    </xf>
    <xf numFmtId="0" fontId="6" fillId="4" borderId="0" xfId="0" applyFont="1" applyFill="1" applyAlignment="1">
      <alignment wrapText="1"/>
    </xf>
    <xf numFmtId="0" fontId="11" fillId="0" borderId="0" xfId="0" applyFont="1" applyAlignment="1">
      <alignment vertical="center" wrapText="1"/>
    </xf>
    <xf numFmtId="0" fontId="6" fillId="4" borderId="0" xfId="0" applyFont="1" applyFill="1" applyAlignment="1">
      <alignment wrapText="1"/>
    </xf>
    <xf numFmtId="0" fontId="4" fillId="4" borderId="0" xfId="0" applyFont="1" applyFill="1" applyAlignment="1">
      <alignment horizontal="center" vertical="center" wrapText="1"/>
    </xf>
    <xf numFmtId="0" fontId="4" fillId="4" borderId="0" xfId="0" applyFont="1" applyFill="1" applyAlignment="1">
      <alignment vertical="center" wrapText="1"/>
    </xf>
    <xf numFmtId="0" fontId="11" fillId="0" borderId="1" xfId="0" applyFont="1" applyBorder="1" applyAlignment="1">
      <alignment vertical="center" wrapText="1"/>
    </xf>
  </cellXfs>
  <cellStyles count="58">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6" xr:uid="{5578555F-5864-4EE6-AADB-7F888379E22B}"/>
    <cellStyle name="60% - Accent2 2" xfId="47" xr:uid="{9B559419-C7D2-4D37-8620-AD829117F71F}"/>
    <cellStyle name="60% - Accent3 2" xfId="48" xr:uid="{5358F279-EDB1-4BAB-9D4D-0CA4B9631C2A}"/>
    <cellStyle name="60% - Accent4 2" xfId="49" xr:uid="{C43B6C00-29EC-4C5C-B4CA-BE025098610A}"/>
    <cellStyle name="60% - Accent5 2" xfId="50" xr:uid="{57E70754-83D8-4508-9704-F4A33FBCEDAF}"/>
    <cellStyle name="60% - Accent6 2" xfId="51" xr:uid="{71D4C8A4-4748-4C53-8E44-6C8B6C23904E}"/>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2" builtinId="27" customBuiltin="1"/>
    <cellStyle name="Calculation" xfId="15" builtinId="22" customBuiltin="1"/>
    <cellStyle name="Check Cell" xfId="17" builtinId="23" customBuiltin="1"/>
    <cellStyle name="Comma" xfId="4" builtinId="3"/>
    <cellStyle name="Comma 2" xfId="54" xr:uid="{9B6CFFAD-987C-4023-9D24-A294170BD298}"/>
    <cellStyle name="Comma 3" xfId="40" xr:uid="{F0499BCE-04B5-4B84-8793-F87B4B0236EA}"/>
    <cellStyle name="Currency" xfId="5" builtinId="4"/>
    <cellStyle name="Currency 2" xfId="57" xr:uid="{4B4D293C-C1A9-4FCB-88C6-3006AF7BE717}"/>
    <cellStyle name="Explanatory Text" xfId="19"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6" xr:uid="{BF7FDC1E-36AF-4D5A-B0A6-ADAF1DA319CC}"/>
    <cellStyle name="Hyperlink 3" xfId="52" xr:uid="{BF3B3E4C-AEE3-46B0-A82D-C6F49A0F0CEF}"/>
    <cellStyle name="Input" xfId="13" builtinId="20" customBuiltin="1"/>
    <cellStyle name="Linked Cell" xfId="16" builtinId="24" customBuiltin="1"/>
    <cellStyle name="Neutral 2" xfId="44" xr:uid="{FFD1C62E-4DA3-4514-87F3-0FCA461CF5C8}"/>
    <cellStyle name="Normal" xfId="0" builtinId="0"/>
    <cellStyle name="Normal 2" xfId="42" xr:uid="{D141ABDC-F71D-44B5-A675-2CABA9AACAB5}"/>
    <cellStyle name="Normal 2 3" xfId="41" xr:uid="{73A9D214-9BDF-4030-A495-27354617A8C4}"/>
    <cellStyle name="Normal 3" xfId="3" xr:uid="{D8995739-AF9B-48A8-8057-9D9D06A68B8A}"/>
    <cellStyle name="Normal 3 2" xfId="53" xr:uid="{C8A4D993-3EFB-49D4-9928-10A482805068}"/>
    <cellStyle name="Normal 4" xfId="55" xr:uid="{9325A0C4-9126-4CC9-BFFD-B3B4419B460C}"/>
    <cellStyle name="Normal 5" xfId="39" xr:uid="{ECF5FD7F-9027-47A0-8FA1-9605F71F2FF1}"/>
    <cellStyle name="Note 2" xfId="45" xr:uid="{143EA2AE-627A-4A6B-9312-77B157744CB3}"/>
    <cellStyle name="Output" xfId="14" builtinId="21" customBuiltin="1"/>
    <cellStyle name="Percent" xfId="2" builtinId="5"/>
    <cellStyle name="Percent 4" xfId="6" xr:uid="{B8D65CFC-C2F1-44D7-B71B-89E86A5D882D}"/>
    <cellStyle name="Title 2" xfId="43" xr:uid="{3A9D7623-14C3-47EB-BF46-C741E273DE02}"/>
    <cellStyle name="Total" xfId="20" builtinId="25" customBuiltin="1"/>
    <cellStyle name="Warning Text" xfId="18" builtinId="11" customBuiltin="1"/>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C111A"/>
      <color rgb="FFFF96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3.wdp"/><Relationship Id="rId1" Type="http://schemas.openxmlformats.org/officeDocument/2006/relationships/image" Target="../media/image3.png"/><Relationship Id="rId6" Type="http://schemas.microsoft.com/office/2007/relationships/hdphoto" Target="../media/hdphoto2.wdp"/><Relationship Id="rId5" Type="http://schemas.openxmlformats.org/officeDocument/2006/relationships/image" Target="../media/image2.png"/><Relationship Id="rId4" Type="http://schemas.microsoft.com/office/2007/relationships/hdphoto" Target="../media/hdphoto4.wdp"/></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158750</xdr:colOff>
      <xdr:row>35</xdr:row>
      <xdr:rowOff>237420</xdr:rowOff>
    </xdr:from>
    <xdr:to>
      <xdr:col>5</xdr:col>
      <xdr:colOff>381000</xdr:colOff>
      <xdr:row>37</xdr:row>
      <xdr:rowOff>19447</xdr:rowOff>
    </xdr:to>
    <xdr:pic>
      <xdr:nvPicPr>
        <xdr:cNvPr id="3" name="Picture 4">
          <a:extLst>
            <a:ext uri="{FF2B5EF4-FFF2-40B4-BE49-F238E27FC236}">
              <a16:creationId xmlns:a16="http://schemas.microsoft.com/office/drawing/2014/main" id="{363B47C7-EDAB-438A-BD51-CB0511BA6A8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6721475" y="6857295"/>
          <a:ext cx="222250" cy="226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615950</xdr:colOff>
      <xdr:row>106</xdr:row>
      <xdr:rowOff>0</xdr:rowOff>
    </xdr:from>
    <xdr:to>
      <xdr:col>1</xdr:col>
      <xdr:colOff>771262</xdr:colOff>
      <xdr:row>106</xdr:row>
      <xdr:rowOff>167271</xdr:rowOff>
    </xdr:to>
    <xdr:pic>
      <xdr:nvPicPr>
        <xdr:cNvPr id="5" name="Picture 4">
          <a:extLst>
            <a:ext uri="{FF2B5EF4-FFF2-40B4-BE49-F238E27FC236}">
              <a16:creationId xmlns:a16="http://schemas.microsoft.com/office/drawing/2014/main" id="{20224DDE-0110-4AAC-8716-DC58408F3C1B}"/>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215973" y="26164761"/>
          <a:ext cx="155312" cy="164096"/>
        </a:xfrm>
        <a:prstGeom prst="rect">
          <a:avLst/>
        </a:prstGeom>
      </xdr:spPr>
    </xdr:pic>
    <xdr:clientData fLocksWithSheet="0"/>
  </xdr:twoCellAnchor>
  <xdr:twoCellAnchor>
    <xdr:from>
      <xdr:col>2</xdr:col>
      <xdr:colOff>571500</xdr:colOff>
      <xdr:row>36</xdr:row>
      <xdr:rowOff>8659</xdr:rowOff>
    </xdr:from>
    <xdr:to>
      <xdr:col>2</xdr:col>
      <xdr:colOff>726812</xdr:colOff>
      <xdr:row>36</xdr:row>
      <xdr:rowOff>175930</xdr:rowOff>
    </xdr:to>
    <xdr:pic>
      <xdr:nvPicPr>
        <xdr:cNvPr id="2" name="Picture 1">
          <a:extLst>
            <a:ext uri="{FF2B5EF4-FFF2-40B4-BE49-F238E27FC236}">
              <a16:creationId xmlns:a16="http://schemas.microsoft.com/office/drawing/2014/main" id="{E7EB0CF3-0563-487F-8086-C92FF0CA2A33}"/>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017818" y="8208818"/>
          <a:ext cx="155312" cy="167271"/>
        </a:xfrm>
        <a:prstGeom prst="rect">
          <a:avLst/>
        </a:prstGeom>
      </xdr:spPr>
    </xdr:pic>
    <xdr:clientData fLocksWithSheet="0"/>
  </xdr:twoCellAnchor>
  <xdr:twoCellAnchor>
    <xdr:from>
      <xdr:col>2</xdr:col>
      <xdr:colOff>568036</xdr:colOff>
      <xdr:row>37</xdr:row>
      <xdr:rowOff>22513</xdr:rowOff>
    </xdr:from>
    <xdr:to>
      <xdr:col>2</xdr:col>
      <xdr:colOff>723348</xdr:colOff>
      <xdr:row>37</xdr:row>
      <xdr:rowOff>189784</xdr:rowOff>
    </xdr:to>
    <xdr:pic>
      <xdr:nvPicPr>
        <xdr:cNvPr id="4" name="Picture 3">
          <a:extLst>
            <a:ext uri="{FF2B5EF4-FFF2-40B4-BE49-F238E27FC236}">
              <a16:creationId xmlns:a16="http://schemas.microsoft.com/office/drawing/2014/main" id="{37873AAC-0B59-4E37-A869-92300885DB4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014354" y="8413172"/>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99A3C02A-32CE-CA85-EED0-C16F60BE370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819150</xdr:colOff>
      <xdr:row>58</xdr:row>
      <xdr:rowOff>16879</xdr:rowOff>
    </xdr:from>
    <xdr:to>
      <xdr:col>3</xdr:col>
      <xdr:colOff>974462</xdr:colOff>
      <xdr:row>58</xdr:row>
      <xdr:rowOff>184150</xdr:rowOff>
    </xdr:to>
    <xdr:pic>
      <xdr:nvPicPr>
        <xdr:cNvPr id="2" name="Picture 4">
          <a:extLst>
            <a:ext uri="{FF2B5EF4-FFF2-40B4-BE49-F238E27FC236}">
              <a16:creationId xmlns:a16="http://schemas.microsoft.com/office/drawing/2014/main" id="{FBDF6080-45EE-4DC2-B100-9ABC524D54F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88237" y="28409662"/>
          <a:ext cx="155312" cy="164096"/>
        </a:xfrm>
        <a:prstGeom prst="rect">
          <a:avLst/>
        </a:prstGeom>
      </xdr:spPr>
    </xdr:pic>
    <xdr:clientData/>
  </xdr:twoCellAnchor>
  <xdr:twoCellAnchor>
    <xdr:from>
      <xdr:col>3</xdr:col>
      <xdr:colOff>812800</xdr:colOff>
      <xdr:row>67</xdr:row>
      <xdr:rowOff>10529</xdr:rowOff>
    </xdr:from>
    <xdr:to>
      <xdr:col>3</xdr:col>
      <xdr:colOff>968112</xdr:colOff>
      <xdr:row>67</xdr:row>
      <xdr:rowOff>177800</xdr:rowOff>
    </xdr:to>
    <xdr:pic>
      <xdr:nvPicPr>
        <xdr:cNvPr id="3" name="Picture 4">
          <a:extLst>
            <a:ext uri="{FF2B5EF4-FFF2-40B4-BE49-F238E27FC236}">
              <a16:creationId xmlns:a16="http://schemas.microsoft.com/office/drawing/2014/main" id="{95E6C3D5-D454-4A79-B5CD-A0DEF0E5A6F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78712" y="29510006"/>
          <a:ext cx="155312" cy="173621"/>
        </a:xfrm>
        <a:prstGeom prst="rect">
          <a:avLst/>
        </a:prstGeom>
      </xdr:spPr>
    </xdr:pic>
    <xdr:clientData fLocksWithSheet="0"/>
  </xdr:twoCellAnchor>
  <xdr:twoCellAnchor>
    <xdr:from>
      <xdr:col>3</xdr:col>
      <xdr:colOff>819150</xdr:colOff>
      <xdr:row>61</xdr:row>
      <xdr:rowOff>4179</xdr:rowOff>
    </xdr:from>
    <xdr:to>
      <xdr:col>3</xdr:col>
      <xdr:colOff>974462</xdr:colOff>
      <xdr:row>61</xdr:row>
      <xdr:rowOff>171450</xdr:rowOff>
    </xdr:to>
    <xdr:pic>
      <xdr:nvPicPr>
        <xdr:cNvPr id="4" name="Picture 4">
          <a:extLst>
            <a:ext uri="{FF2B5EF4-FFF2-40B4-BE49-F238E27FC236}">
              <a16:creationId xmlns:a16="http://schemas.microsoft.com/office/drawing/2014/main" id="{99AD3F2C-5566-4227-91B9-60199ED04CC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8588237" y="28955071"/>
          <a:ext cx="155312" cy="164096"/>
        </a:xfrm>
        <a:prstGeom prst="rect">
          <a:avLst/>
        </a:prstGeom>
      </xdr:spPr>
    </xdr:pic>
    <xdr:clientData fLocksWithSheet="0"/>
  </xdr:twoCellAnchor>
  <xdr:twoCellAnchor>
    <xdr:from>
      <xdr:col>3</xdr:col>
      <xdr:colOff>952500</xdr:colOff>
      <xdr:row>91</xdr:row>
      <xdr:rowOff>0</xdr:rowOff>
    </xdr:from>
    <xdr:to>
      <xdr:col>3</xdr:col>
      <xdr:colOff>1107812</xdr:colOff>
      <xdr:row>91</xdr:row>
      <xdr:rowOff>167271</xdr:rowOff>
    </xdr:to>
    <xdr:pic>
      <xdr:nvPicPr>
        <xdr:cNvPr id="5" name="Picture 4">
          <a:extLst>
            <a:ext uri="{FF2B5EF4-FFF2-40B4-BE49-F238E27FC236}">
              <a16:creationId xmlns:a16="http://schemas.microsoft.com/office/drawing/2014/main" id="{43FEE1F4-C2D4-4B0F-BEFF-177E4930F99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6934200" y="10744200"/>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A304C223-586D-DCD7-7523-0D24A8A6515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694459</xdr:colOff>
      <xdr:row>178</xdr:row>
      <xdr:rowOff>866</xdr:rowOff>
    </xdr:from>
    <xdr:to>
      <xdr:col>1</xdr:col>
      <xdr:colOff>847755</xdr:colOff>
      <xdr:row>180</xdr:row>
      <xdr:rowOff>172316</xdr:rowOff>
    </xdr:to>
    <xdr:pic>
      <xdr:nvPicPr>
        <xdr:cNvPr id="3" name="Picture 4">
          <a:extLst>
            <a:ext uri="{FF2B5EF4-FFF2-40B4-BE49-F238E27FC236}">
              <a16:creationId xmlns:a16="http://schemas.microsoft.com/office/drawing/2014/main" id="{0858FEC5-00D7-4410-BB3D-E8496940EEA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3344141" y="36853957"/>
          <a:ext cx="153296" cy="171450"/>
        </a:xfrm>
        <a:prstGeom prst="rect">
          <a:avLst/>
        </a:prstGeom>
      </xdr:spPr>
    </xdr:pic>
    <xdr:clientData fLocksWithSheet="0"/>
  </xdr:twoCellAnchor>
  <xdr:twoCellAnchor>
    <xdr:from>
      <xdr:col>1</xdr:col>
      <xdr:colOff>685800</xdr:colOff>
      <xdr:row>181</xdr:row>
      <xdr:rowOff>9525</xdr:rowOff>
    </xdr:from>
    <xdr:to>
      <xdr:col>1</xdr:col>
      <xdr:colOff>839096</xdr:colOff>
      <xdr:row>181</xdr:row>
      <xdr:rowOff>180975</xdr:rowOff>
    </xdr:to>
    <xdr:pic>
      <xdr:nvPicPr>
        <xdr:cNvPr id="6" name="Picture 4">
          <a:extLst>
            <a:ext uri="{FF2B5EF4-FFF2-40B4-BE49-F238E27FC236}">
              <a16:creationId xmlns:a16="http://schemas.microsoft.com/office/drawing/2014/main" id="{196092D5-0819-4A0E-9213-1802CDB55F9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562061" y="39050567"/>
          <a:ext cx="153296" cy="171450"/>
        </a:xfrm>
        <a:prstGeom prst="rect">
          <a:avLst/>
        </a:prstGeom>
      </xdr:spPr>
    </xdr:pic>
    <xdr:clientData fLocksWithSheet="0"/>
  </xdr:twoCellAnchor>
  <xdr:twoCellAnchor>
    <xdr:from>
      <xdr:col>1</xdr:col>
      <xdr:colOff>685800</xdr:colOff>
      <xdr:row>182</xdr:row>
      <xdr:rowOff>0</xdr:rowOff>
    </xdr:from>
    <xdr:to>
      <xdr:col>1</xdr:col>
      <xdr:colOff>839096</xdr:colOff>
      <xdr:row>182</xdr:row>
      <xdr:rowOff>165100</xdr:rowOff>
    </xdr:to>
    <xdr:pic>
      <xdr:nvPicPr>
        <xdr:cNvPr id="7" name="Picture 4">
          <a:extLst>
            <a:ext uri="{FF2B5EF4-FFF2-40B4-BE49-F238E27FC236}">
              <a16:creationId xmlns:a16="http://schemas.microsoft.com/office/drawing/2014/main" id="{BCC1C581-BE53-48D1-8FC1-29AE2EBF8959}"/>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4562061" y="39226435"/>
          <a:ext cx="153296" cy="161925"/>
        </a:xfrm>
        <a:prstGeom prst="rect">
          <a:avLst/>
        </a:prstGeom>
      </xdr:spPr>
    </xdr:pic>
    <xdr:clientData fLocksWithSheet="0"/>
  </xdr:twoCellAnchor>
  <xdr:twoCellAnchor>
    <xdr:from>
      <xdr:col>3</xdr:col>
      <xdr:colOff>742950</xdr:colOff>
      <xdr:row>75</xdr:row>
      <xdr:rowOff>0</xdr:rowOff>
    </xdr:from>
    <xdr:to>
      <xdr:col>3</xdr:col>
      <xdr:colOff>898262</xdr:colOff>
      <xdr:row>75</xdr:row>
      <xdr:rowOff>167271</xdr:rowOff>
    </xdr:to>
    <xdr:pic>
      <xdr:nvPicPr>
        <xdr:cNvPr id="4" name="Picture 3">
          <a:extLst>
            <a:ext uri="{FF2B5EF4-FFF2-40B4-BE49-F238E27FC236}">
              <a16:creationId xmlns:a16="http://schemas.microsoft.com/office/drawing/2014/main" id="{B7B1E6A9-E165-4EF3-B876-899539C8CAD1}"/>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5763875"/>
          <a:ext cx="155312" cy="167271"/>
        </a:xfrm>
        <a:prstGeom prst="rect">
          <a:avLst/>
        </a:prstGeom>
      </xdr:spPr>
    </xdr:pic>
    <xdr:clientData fLocksWithSheet="0"/>
  </xdr:twoCellAnchor>
  <xdr:twoCellAnchor>
    <xdr:from>
      <xdr:col>3</xdr:col>
      <xdr:colOff>742950</xdr:colOff>
      <xdr:row>76</xdr:row>
      <xdr:rowOff>19050</xdr:rowOff>
    </xdr:from>
    <xdr:to>
      <xdr:col>3</xdr:col>
      <xdr:colOff>898262</xdr:colOff>
      <xdr:row>76</xdr:row>
      <xdr:rowOff>186321</xdr:rowOff>
    </xdr:to>
    <xdr:pic>
      <xdr:nvPicPr>
        <xdr:cNvPr id="5" name="Picture 4">
          <a:extLst>
            <a:ext uri="{FF2B5EF4-FFF2-40B4-BE49-F238E27FC236}">
              <a16:creationId xmlns:a16="http://schemas.microsoft.com/office/drawing/2014/main" id="{A604744A-046B-448A-A564-146EB44DAEBE}"/>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5973425"/>
          <a:ext cx="155312" cy="167271"/>
        </a:xfrm>
        <a:prstGeom prst="rect">
          <a:avLst/>
        </a:prstGeom>
      </xdr:spPr>
    </xdr:pic>
    <xdr:clientData fLocksWithSheet="0"/>
  </xdr:twoCellAnchor>
  <xdr:twoCellAnchor>
    <xdr:from>
      <xdr:col>3</xdr:col>
      <xdr:colOff>742950</xdr:colOff>
      <xdr:row>77</xdr:row>
      <xdr:rowOff>9525</xdr:rowOff>
    </xdr:from>
    <xdr:to>
      <xdr:col>3</xdr:col>
      <xdr:colOff>898262</xdr:colOff>
      <xdr:row>77</xdr:row>
      <xdr:rowOff>176796</xdr:rowOff>
    </xdr:to>
    <xdr:pic>
      <xdr:nvPicPr>
        <xdr:cNvPr id="8" name="Picture 7">
          <a:extLst>
            <a:ext uri="{FF2B5EF4-FFF2-40B4-BE49-F238E27FC236}">
              <a16:creationId xmlns:a16="http://schemas.microsoft.com/office/drawing/2014/main" id="{E54D2550-9CF5-4C77-BF0D-9DAF3991F26D}"/>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5514975" y="16163925"/>
          <a:ext cx="155312" cy="167271"/>
        </a:xfrm>
        <a:prstGeom prst="rect">
          <a:avLst/>
        </a:prstGeom>
      </xdr:spPr>
    </xdr:pic>
    <xdr:clientData fLocksWithSheet="0"/>
  </xdr:twoCellAnchor>
  <xdr:twoCellAnchor>
    <xdr:from>
      <xdr:col>0</xdr:col>
      <xdr:colOff>3175</xdr:colOff>
      <xdr:row>0</xdr:row>
      <xdr:rowOff>3175</xdr:rowOff>
    </xdr:from>
    <xdr:to>
      <xdr:col>0</xdr:col>
      <xdr:colOff>66675</xdr:colOff>
      <xdr:row>0</xdr:row>
      <xdr:rowOff>105767</xdr:rowOff>
    </xdr:to>
    <xdr:sp macro="" textlink="">
      <xdr:nvSpPr>
        <xdr:cNvPr id="9" name="TextBox 8">
          <a:extLst>
            <a:ext uri="{FF2B5EF4-FFF2-40B4-BE49-F238E27FC236}">
              <a16:creationId xmlns:a16="http://schemas.microsoft.com/office/drawing/2014/main" id="{A6D64F64-0DE1-8CE3-E88F-92003050080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fr-ca"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15876</xdr:colOff>
      <xdr:row>0</xdr:row>
      <xdr:rowOff>112983</xdr:rowOff>
    </xdr:from>
    <xdr:to>
      <xdr:col>6</xdr:col>
      <xdr:colOff>473075</xdr:colOff>
      <xdr:row>1</xdr:row>
      <xdr:rowOff>359858</xdr:rowOff>
    </xdr:to>
    <xdr:pic>
      <xdr:nvPicPr>
        <xdr:cNvPr id="5" name="image8.jpeg">
          <a:extLst>
            <a:ext uri="{FF2B5EF4-FFF2-40B4-BE49-F238E27FC236}">
              <a16:creationId xmlns:a16="http://schemas.microsoft.com/office/drawing/2014/main" id="{D64E3850-C459-40F4-BF72-E768BEC12CE0}"/>
            </a:ext>
          </a:extLst>
        </xdr:cNvPr>
        <xdr:cNvPicPr/>
      </xdr:nvPicPr>
      <xdr:blipFill>
        <a:blip xmlns:r="http://schemas.openxmlformats.org/officeDocument/2006/relationships" r:embed="rId1" cstate="print"/>
        <a:stretch>
          <a:fillRect/>
        </a:stretch>
      </xdr:blipFill>
      <xdr:spPr>
        <a:xfrm>
          <a:off x="8207376" y="112983"/>
          <a:ext cx="2422524" cy="592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200026</xdr:colOff>
      <xdr:row>0</xdr:row>
      <xdr:rowOff>293200</xdr:rowOff>
    </xdr:from>
    <xdr:to>
      <xdr:col>4</xdr:col>
      <xdr:colOff>142875</xdr:colOff>
      <xdr:row>1</xdr:row>
      <xdr:rowOff>665692</xdr:rowOff>
    </xdr:to>
    <xdr:pic>
      <xdr:nvPicPr>
        <xdr:cNvPr id="8" name="Picture 1">
          <a:extLst>
            <a:ext uri="{FF2B5EF4-FFF2-40B4-BE49-F238E27FC236}">
              <a16:creationId xmlns:a16="http://schemas.microsoft.com/office/drawing/2014/main" id="{E5C8F57F-2799-4E18-B38B-EE7C0EE91C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6839" y="293200"/>
          <a:ext cx="1439861" cy="80111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139699</xdr:colOff>
      <xdr:row>0</xdr:row>
      <xdr:rowOff>102566</xdr:rowOff>
    </xdr:from>
    <xdr:to>
      <xdr:col>3</xdr:col>
      <xdr:colOff>2236304</xdr:colOff>
      <xdr:row>2</xdr:row>
      <xdr:rowOff>140064</xdr:rowOff>
    </xdr:to>
    <xdr:pic>
      <xdr:nvPicPr>
        <xdr:cNvPr id="5" name="image11.png">
          <a:extLst>
            <a:ext uri="{FF2B5EF4-FFF2-40B4-BE49-F238E27FC236}">
              <a16:creationId xmlns:a16="http://schemas.microsoft.com/office/drawing/2014/main" id="{DEDAF9DC-6F19-4041-81B5-3E0C8E16B5C2}"/>
            </a:ext>
          </a:extLst>
        </xdr:cNvPr>
        <xdr:cNvPicPr/>
      </xdr:nvPicPr>
      <xdr:blipFill>
        <a:blip xmlns:r="http://schemas.openxmlformats.org/officeDocument/2006/relationships" r:embed="rId1" cstate="print"/>
        <a:stretch>
          <a:fillRect/>
        </a:stretch>
      </xdr:blipFill>
      <xdr:spPr>
        <a:xfrm>
          <a:off x="7262742" y="102566"/>
          <a:ext cx="2096605" cy="7339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387350</xdr:colOff>
      <xdr:row>0</xdr:row>
      <xdr:rowOff>373289</xdr:rowOff>
    </xdr:from>
    <xdr:to>
      <xdr:col>3</xdr:col>
      <xdr:colOff>1820636</xdr:colOff>
      <xdr:row>3</xdr:row>
      <xdr:rowOff>29300</xdr:rowOff>
    </xdr:to>
    <xdr:pic>
      <xdr:nvPicPr>
        <xdr:cNvPr id="15" name="image10.png">
          <a:extLst>
            <a:ext uri="{FF2B5EF4-FFF2-40B4-BE49-F238E27FC236}">
              <a16:creationId xmlns:a16="http://schemas.microsoft.com/office/drawing/2014/main" id="{58792310-EF33-4BD6-AB5D-72D341CEA1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26875" y="373289"/>
          <a:ext cx="1430111" cy="8148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0l21];/" TargetMode="External"/><Relationship Id="rId13" Type="http://schemas.openxmlformats.org/officeDocument/2006/relationships/hyperlink" Target="https://www.scotiabank.com/content/dam/scotiabank/corporate/Documents/Banque_Scotia_Rapport_ESG_2023_Final.pdf" TargetMode="External"/><Relationship Id="rId18" Type="http://schemas.openxmlformats.org/officeDocument/2006/relationships/printerSettings" Target="../printerSettings/printerSettings1.bin"/><Relationship Id="rId3" Type="http://schemas.openxmlformats.org/officeDocument/2006/relationships/hyperlink" Target="http://[s0l7];/" TargetMode="External"/><Relationship Id="rId7" Type="http://schemas.openxmlformats.org/officeDocument/2006/relationships/hyperlink" Target="http://[s0l20];/" TargetMode="External"/><Relationship Id="rId12" Type="http://schemas.openxmlformats.org/officeDocument/2006/relationships/hyperlink" Target="https://www.scotiabank.com/content/dam/scotiabank/corporate/Documents/Banque_Scotia_Rapport_ESG_2023_Final.pdf" TargetMode="External"/><Relationship Id="rId17" Type="http://schemas.openxmlformats.org/officeDocument/2006/relationships/hyperlink" Target="https://www.scotiabank.com/content/dam/scotiabank/canada/en/documents/about/2023_Community_Investment_Verification_Statement.pdf" TargetMode="External"/><Relationship Id="rId2" Type="http://schemas.openxmlformats.org/officeDocument/2006/relationships/hyperlink" Target="http://[s0l6];/" TargetMode="External"/><Relationship Id="rId16" Type="http://schemas.openxmlformats.org/officeDocument/2006/relationships/hyperlink" Target="https://www.scotiabank.com/content/dam/scotiabank/corporate/Documents/2023_Limited_Assurance_Statement.pdf" TargetMode="External"/><Relationship Id="rId1" Type="http://schemas.openxmlformats.org/officeDocument/2006/relationships/hyperlink" Target="http://[s0l5];/" TargetMode="External"/><Relationship Id="rId6" Type="http://schemas.openxmlformats.org/officeDocument/2006/relationships/hyperlink" Target="mailto:sustainability@scotiabank.com" TargetMode="External"/><Relationship Id="rId11" Type="http://schemas.openxmlformats.org/officeDocument/2006/relationships/hyperlink" Target="https://www.scotiabank.com/content/dam/scotiabank/corporate/Documents/Banque_Scotia_Rapport_ESG_2023_Final.pdf" TargetMode="External"/><Relationship Id="rId5" Type="http://schemas.openxmlformats.org/officeDocument/2006/relationships/hyperlink" Target="https://www.scotiabank.com/ca/fr/qui-nous-sommes/responsabilite-et-impact.html" TargetMode="External"/><Relationship Id="rId15" Type="http://schemas.openxmlformats.org/officeDocument/2006/relationships/hyperlink" Target="http://www.scotiabank.com/content/dam/scotiabank/corporate/Documents/Banque_Scotia_Rapport_Climatique_2023_Final.pdf" TargetMode="External"/><Relationship Id="rId10" Type="http://schemas.openxmlformats.org/officeDocument/2006/relationships/hyperlink" Target="https://www.scotiabank.com/content/dam/scotiabank/corporate/Documents/Scotiabank_2022_ESG_Report_Final.pdf" TargetMode="External"/><Relationship Id="rId19" Type="http://schemas.openxmlformats.org/officeDocument/2006/relationships/drawing" Target="../drawings/drawing1.xml"/><Relationship Id="rId4" Type="http://schemas.openxmlformats.org/officeDocument/2006/relationships/hyperlink" Target="http://[s0l8];/" TargetMode="External"/><Relationship Id="rId9" Type="http://schemas.openxmlformats.org/officeDocument/2006/relationships/hyperlink" Target="https://twitter.com/scotiabank" TargetMode="External"/><Relationship Id="rId14" Type="http://schemas.openxmlformats.org/officeDocument/2006/relationships/hyperlink" Target="http://www.scotiabank.com/content/dam/scotiabank/corporate/Documents/Banque_Scotia_Rapport_Climatique_2023_Final.pdf"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scotiabank.com/ca/fr/qui-nous-sommes/accessibilite/plan-daccessibilite-lca.html" TargetMode="External"/><Relationship Id="rId21" Type="http://schemas.openxmlformats.org/officeDocument/2006/relationships/hyperlink" Target="https://www.gbm.scotiabank.com/en/services/financing/sustainable-finance/sustainable-finance-deal-highlights0.html" TargetMode="External"/><Relationship Id="rId42" Type="http://schemas.openxmlformats.org/officeDocument/2006/relationships/hyperlink" Target="https://www.scotiabank.com/content/dam/scotiabank/canada/en/documents/about/investors-shareholders/funding-programs/2023_Sustainable_Bonds_Report_FREFinal.pdf" TargetMode="External"/><Relationship Id="rId47" Type="http://schemas.openxmlformats.org/officeDocument/2006/relationships/hyperlink" Target="https://www.newswire.ca/fr/news-releases/la-banque-scotia-porte-a-10-millions-de-dollars-son-fonds-net-zero-research-fund-837780569.html" TargetMode="External"/><Relationship Id="rId63" Type="http://schemas.openxmlformats.org/officeDocument/2006/relationships/hyperlink" Target="https://www.scotiabank.com/corporate/fr/page-d-accueil-mondiale/centre-des-medias/communiques-de-presse/communiqus-de-presse.html?id=2253&amp;language=fr" TargetMode="External"/><Relationship Id="rId68" Type="http://schemas.openxmlformats.org/officeDocument/2006/relationships/hyperlink" Target="https://www.scotiabank.com/content/dam/scotiabank/corporate/Documents/Scotiabank_Net_Zero_Report_2022-FR.pdf" TargetMode="External"/><Relationship Id="rId7" Type="http://schemas.openxmlformats.org/officeDocument/2006/relationships/hyperlink" Target="https://www.scotiabank.com/ca/fr/commercial-banking/industries/lagriculture.html" TargetMode="External"/><Relationship Id="rId2" Type="http://schemas.openxmlformats.org/officeDocument/2006/relationships/hyperlink" Target="https://www.scotiabank.com/ca/fr/particuliers/soutien-scotia/ma-banque-a-moi-intro.html" TargetMode="External"/><Relationship Id="rId16" Type="http://schemas.openxmlformats.org/officeDocument/2006/relationships/hyperlink" Target="https://bb.scotiabank.com/corporate-and-commercial/financing/structured-finance.html" TargetMode="External"/><Relationship Id="rId29" Type="http://schemas.openxmlformats.org/officeDocument/2006/relationships/hyperlink" Target="https://www.scotiabank.com/women-initiative/ca/fr.html" TargetMode="External"/><Relationship Id="rId11" Type="http://schemas.openxmlformats.org/officeDocument/2006/relationships/hyperlink" Target="https://www.scotiabank.com/ca/fr/qui-nous-sommes/responsabilite-et-impact/scotiainspire.html" TargetMode="External"/><Relationship Id="rId24" Type="http://schemas.openxmlformats.org/officeDocument/2006/relationships/hyperlink" Target="https://www.scotiabank.com/ca/fr/qui-nous-sommes/notre-societe/diversite-et-inclusion.html" TargetMode="External"/><Relationship Id="rId32" Type="http://schemas.openxmlformats.org/officeDocument/2006/relationships/hyperlink" Target="https://www.scotiabank.com/ca/fr/qui-nous-sommes/responsabilite-et-impact/droits-de-la-personne.html" TargetMode="External"/><Relationship Id="rId37" Type="http://schemas.openxmlformats.org/officeDocument/2006/relationships/hyperlink" Target="https://www.scotiabank.com/content/dam/scotiabank/canada/fr/documents/Code_of_Conduct_FR.pdf" TargetMode="External"/><Relationship Id="rId40" Type="http://schemas.openxmlformats.org/officeDocument/2006/relationships/hyperlink" Target="https://startright.scotiabank.com/fr/" TargetMode="External"/><Relationship Id="rId45" Type="http://schemas.openxmlformats.org/officeDocument/2006/relationships/hyperlink" Target="https://www.scotiabank.com/ca/fr/qui-nous-sommes/responsabilite-et-impact/les-engagements-climatiques.html" TargetMode="External"/><Relationship Id="rId53" Type="http://schemas.openxmlformats.org/officeDocument/2006/relationships/hyperlink" Target="https://fintrac-canafe.canada.ca/intel/operation/exploitation-fra" TargetMode="External"/><Relationship Id="rId58" Type="http://schemas.openxmlformats.org/officeDocument/2006/relationships/hyperlink" Target="https://www.scotiabank.com/ca/fr/qui-nous-sommes/responsabilite-et-impact/les-engagements-climatiques/centre-dexcellence-sur-les-changements-climatiques.html" TargetMode="External"/><Relationship Id="rId66" Type="http://schemas.openxmlformats.org/officeDocument/2006/relationships/hyperlink" Target="https://scotiabank-fr.investorroom.com/2021-02-22-Le-programme-Acces-Finances-de-la-Banque-Scotia-souligne-son-premier-anniversaire-avec-lajout-de-nouveaux-partenariats" TargetMode="External"/><Relationship Id="rId5" Type="http://schemas.openxmlformats.org/officeDocument/2006/relationships/hyperlink" Target="https://www.scotiabank.com/women-initiative/ca/fr.html" TargetMode="External"/><Relationship Id="rId61" Type="http://schemas.openxmlformats.org/officeDocument/2006/relationships/hyperlink" Target="https://www.scotiabank.com/women-initiative/ca/fr.html" TargetMode="External"/><Relationship Id="rId19" Type="http://schemas.openxmlformats.org/officeDocument/2006/relationships/hyperlink" Target="https://www.scotiabank.com/ca/fr/qui-nous-sommes/responsabilite-et-impact/les-engagements-climatiques.html" TargetMode="External"/><Relationship Id="rId14" Type="http://schemas.openxmlformats.org/officeDocument/2006/relationships/hyperlink" Target="https://www.scotiabank.com/women-initiative/ca/fr.html" TargetMode="External"/><Relationship Id="rId22" Type="http://schemas.openxmlformats.org/officeDocument/2006/relationships/hyperlink" Target="https://www.scotiabank.com/ca/fr/qui-nous-sommes/responsabilite-et-impact/publications-et-politiques-esg/politiques-en-lien-avec-les-enjeux-esg.html" TargetMode="External"/><Relationship Id="rId27" Type="http://schemas.openxmlformats.org/officeDocument/2006/relationships/hyperlink" Target="https://www.scotiabank.com/ca/fr/qui-nous-sommes/notre-societe/diversite-et-inclusion/allianceinclusive.html" TargetMode="External"/><Relationship Id="rId30" Type="http://schemas.openxmlformats.org/officeDocument/2006/relationships/hyperlink" Target="https://www.weprotect.org/" TargetMode="External"/><Relationship Id="rId35" Type="http://schemas.openxmlformats.org/officeDocument/2006/relationships/hyperlink" Target="https://scotiabank-fr.investorroom.com/2021-02-22-Le-programme-Acces-Finances-de-la-Banque-Scotia-souligne-son-premier-anniversaire-avec-lajout-de-nouveaux-partenariats" TargetMode="External"/><Relationship Id="rId43" Type="http://schemas.openxmlformats.org/officeDocument/2006/relationships/hyperlink" Target="https://www.scotiabank.com/ca/en/about/perspectives.articles.impact.2022-01-cmhc-addressing-canada-housing-crisis.html?" TargetMode="External"/><Relationship Id="rId48" Type="http://schemas.openxmlformats.org/officeDocument/2006/relationships/hyperlink" Target="https://www.scotiabank.com/ca/fr/qui-nous-sommes/responsabilite-et-impact/droits-de-la-personne.html" TargetMode="External"/><Relationship Id="rId56" Type="http://schemas.openxmlformats.org/officeDocument/2006/relationships/hyperlink" Target="https://www.scotiabank.com/ca/fr/qui-nous-sommes/responsabilite-et-impact/notre-strategie-esg.html" TargetMode="External"/><Relationship Id="rId64" Type="http://schemas.openxmlformats.org/officeDocument/2006/relationships/hyperlink" Target="https://www.scotiabank.com/women-initiative/ca/fr.html" TargetMode="External"/><Relationship Id="rId69" Type="http://schemas.openxmlformats.org/officeDocument/2006/relationships/printerSettings" Target="../printerSettings/printerSettings10.bin"/><Relationship Id="rId8" Type="http://schemas.openxmlformats.org/officeDocument/2006/relationships/hyperlink" Target="https://www.scotiabank.com/women-initiative/ca/en/knowledge-centre/industries.html" TargetMode="External"/><Relationship Id="rId51" Type="http://schemas.openxmlformats.org/officeDocument/2006/relationships/hyperlink" Target="https://www.scotiabank.com/ca/en/about/perspectives.articles.impact.2021-09-york-university-boost-stem-diversity.html" TargetMode="External"/><Relationship Id="rId3" Type="http://schemas.openxmlformats.org/officeDocument/2006/relationships/hyperlink" Target="https://www.scotiabankcolpatria.com/educacion-financiera" TargetMode="External"/><Relationship Id="rId12" Type="http://schemas.openxmlformats.org/officeDocument/2006/relationships/hyperlink" Target="https://www.scotiabank.com/ca/fr/qui-nous-sommes/notre-societe/diversite-et-inclusion.html" TargetMode="External"/><Relationship Id="rId17" Type="http://schemas.openxmlformats.org/officeDocument/2006/relationships/hyperlink" Target="https://www.scotiabank.com/content/dam/scotiabank/canada/en/documents/about/investors-shareholders/funding-programs/2022-Sustainable-Bonds-Report-Final.pdf" TargetMode="External"/><Relationship Id="rId25" Type="http://schemas.openxmlformats.org/officeDocument/2006/relationships/hyperlink" Target="https://www.scotiabank.com/ca/fr/qui-nous-sommes/notre-societe/diversite-et-inclusion.html" TargetMode="External"/><Relationship Id="rId33" Type="http://schemas.openxmlformats.org/officeDocument/2006/relationships/hyperlink" Target="https://www.scotiabank.com/ca/fr/qui-nous-sommes/notre-societe/diversite-et-inclusion.html" TargetMode="External"/><Relationship Id="rId38" Type="http://schemas.openxmlformats.org/officeDocument/2006/relationships/hyperlink" Target="https://www.scotiabank.com/ca/fr/qui-nous-sommes/contactez-nous/la-confidentialite-de-vos-renseignements-personnels.html" TargetMode="External"/><Relationship Id="rId46" Type="http://schemas.openxmlformats.org/officeDocument/2006/relationships/hyperlink" Target="https://www.scotiabank.com/ca/fr/qui-nous-sommes/responsabilite-et-impact/les-engagements-climatiques/centre-dexcellence-sur-les-changements-climatiques.html" TargetMode="External"/><Relationship Id="rId59" Type="http://schemas.openxmlformats.org/officeDocument/2006/relationships/hyperlink" Target="https://www.scotiabank.com/content/dam/scotiabank/canada/en/documents/about/investors-shareholders/funding-programs/2022-Sustainable-Bonds-Report-Final.pdf" TargetMode="External"/><Relationship Id="rId67" Type="http://schemas.openxmlformats.org/officeDocument/2006/relationships/hyperlink" Target="https://www.scotiabank.com/ca/fr/qui-nous-sommes/a-propos-de-la-banque/politiques-sur-les-fournisseurs.html???" TargetMode="External"/><Relationship Id="rId20" Type="http://schemas.openxmlformats.org/officeDocument/2006/relationships/hyperlink" Target="https://www.scotiabank.com/content/dam/scotiabank/canada/fr/documents/ListNZRFRecipients_FR_FINAL.pdf" TargetMode="External"/><Relationship Id="rId41" Type="http://schemas.openxmlformats.org/officeDocument/2006/relationships/hyperlink" Target="https://www.newswire.ca/fr/news-releases/la-banque-scotia-vise-un-engagement-de-10-milliards-de-dollars-pour-soutenir-le-logement-abordable-au-canada-857534228.html" TargetMode="External"/><Relationship Id="rId54" Type="http://schemas.openxmlformats.org/officeDocument/2006/relationships/hyperlink" Target="https://www.scotiabank.com/ca/fr/qui-nous-sommes/responsabilite-et-impact.html" TargetMode="External"/><Relationship Id="rId62" Type="http://schemas.openxmlformats.org/officeDocument/2006/relationships/hyperlink" Target="https://www.scotiabank.com/corporate/fr/page-d-accueil-mondiale/centre-des-medias/communiques-de-presse/communiqus-de-presse.html?id=2394&amp;language=fr" TargetMode="External"/><Relationship Id="rId70" Type="http://schemas.openxmlformats.org/officeDocument/2006/relationships/drawing" Target="../drawings/drawing8.xml"/><Relationship Id="rId1" Type="http://schemas.openxmlformats.org/officeDocument/2006/relationships/hyperlink" Target="https://www.scotiabank.com/ca/fr/particuliers/conseils-plus.html" TargetMode="External"/><Relationship Id="rId6" Type="http://schemas.openxmlformats.org/officeDocument/2006/relationships/hyperlink" Target="https://www.scotiabank.com/ca/fr/qui-nous-sommes/responsabilite-et-impact/scotiainspire.html" TargetMode="External"/><Relationship Id="rId15" Type="http://schemas.openxmlformats.org/officeDocument/2006/relationships/hyperlink" Target="https://www.scotiabank.com/content/dam/scotiabank/canada/en/documents/about/investors-shareholders/funding-programs/SCOTIABANK-SUSTAINABLE-BOND-FRAMEWORK-2021.pdf" TargetMode="External"/><Relationship Id="rId23" Type="http://schemas.openxmlformats.org/officeDocument/2006/relationships/hyperlink" Target="https://www.scotiabank.com/ca/fr/qui-nous-sommes/responsabilite-et-impact/droits-de-la-personne.html" TargetMode="External"/><Relationship Id="rId28" Type="http://schemas.openxmlformats.org/officeDocument/2006/relationships/hyperlink" Target="https://www.scotiabank.com/content/dam/scotiabank/canada/fr/documents/Code_of_Conduct_FR.pdf" TargetMode="External"/><Relationship Id="rId36" Type="http://schemas.openxmlformats.org/officeDocument/2006/relationships/hyperlink" Target="https://www.scotiabank.com/ca/fr/qui-nous-sommes/notre-societe/diversite-et-inclusion/allianceinclusive.html" TargetMode="External"/><Relationship Id="rId49" Type="http://schemas.openxmlformats.org/officeDocument/2006/relationships/hyperlink" Target="https://www.scotiabank.com/content/dam/scotiabank/canada/fr/documents/Enonce_sur_le_programme_de_LCBA_de_la_Banque_Scotia1.pdf" TargetMode="External"/><Relationship Id="rId57" Type="http://schemas.openxmlformats.org/officeDocument/2006/relationships/hyperlink" Target="https://www.scotiabank.com/ca/fr/qui-nous-sommes/responsabilite-et-impact/scotiainspire.html" TargetMode="External"/><Relationship Id="rId10" Type="http://schemas.openxmlformats.org/officeDocument/2006/relationships/hyperlink" Target="https://www.scotiabank.com/ca/fr/qui-nous-sommes/responsabilite-et-impact.html" TargetMode="External"/><Relationship Id="rId31" Type="http://schemas.openxmlformats.org/officeDocument/2006/relationships/hyperlink" Target="https://www.gbm.scotiabank.com/en/services/financing/sustainable-finance/sustainable-finance-deal-highlights0.html" TargetMode="External"/><Relationship Id="rId44" Type="http://schemas.openxmlformats.org/officeDocument/2006/relationships/hyperlink" Target="https://www.newswire.ca/fr/news-releases/cfsc-opec-lance-sa-campagne-engagement-du-pdg-initiee-par-microsoft-canada-pour-reduire-le-fosse-numerique-chez-les-communautes-sous-desservies-826862126.html" TargetMode="External"/><Relationship Id="rId52" Type="http://schemas.openxmlformats.org/officeDocument/2006/relationships/hyperlink" Target="https://www.scotiabank.com/content/dam/scotiabank/canada/fr/documents/Code_of_Conduct_FR.pdf" TargetMode="External"/><Relationship Id="rId60" Type="http://schemas.openxmlformats.org/officeDocument/2006/relationships/hyperlink" Target="https://www.un.org/sustainabledevelopment/poverty/" TargetMode="External"/><Relationship Id="rId65" Type="http://schemas.openxmlformats.org/officeDocument/2006/relationships/hyperlink" Target="https://www.scotiabank.com/content/dam/scotiabank/corporate/Documents/Scotiabank_Net_Zero_Report_2022-FR.pdf" TargetMode="External"/><Relationship Id="rId4" Type="http://schemas.openxmlformats.org/officeDocument/2006/relationships/hyperlink" Target="https://www.scotiabank.com/ca/fr/particuliers/programmes-et-offres/services-aux-autochtones/centres-de-services-bancaires-a-la-clientele-autochtone.html" TargetMode="External"/><Relationship Id="rId9" Type="http://schemas.openxmlformats.org/officeDocument/2006/relationships/hyperlink" Target="https://www.scotiabank.com/ca/fr/petites-entreprises/bancaires-dentreprises/secteurs-dactivit/agriculture.html" TargetMode="External"/><Relationship Id="rId13" Type="http://schemas.openxmlformats.org/officeDocument/2006/relationships/hyperlink" Target="https://www.scotiabank.com/ca/fr/qui-nous-sommes/notre-societe/diversite-et-inclusion/allianceinclusive.html" TargetMode="External"/><Relationship Id="rId18" Type="http://schemas.openxmlformats.org/officeDocument/2006/relationships/hyperlink" Target="https://www.scotiabank.com/ca/fr/qui-nous-sommes/responsabilite-et-impact/les-engagements-climatiques/centre-dexcellence-sur-les-changements-climatiques.html" TargetMode="External"/><Relationship Id="rId39" Type="http://schemas.openxmlformats.org/officeDocument/2006/relationships/hyperlink" Target="https://www.scotiabank.com/ca/fr/qui-nous-sommes/responsabilite-et-impact/scotiainspire.html" TargetMode="External"/><Relationship Id="rId34" Type="http://schemas.openxmlformats.org/officeDocument/2006/relationships/hyperlink" Target="https://www.scotiabank.com/ca/fr/particuliers/acces-aux-services-bancaires/virements-de-fonds-internationaux.html" TargetMode="External"/><Relationship Id="rId50" Type="http://schemas.openxmlformats.org/officeDocument/2006/relationships/hyperlink" Target="https://www.scotiabank.com/content/dam/scotiabank/canada/fr/documents/Enonce_sur_la_politique_de_conformite_aux_sanctions.pdf" TargetMode="External"/><Relationship Id="rId55" Type="http://schemas.openxmlformats.org/officeDocument/2006/relationships/hyperlink" Target="https://www.scotiabank.com/ca/fr/qui-nous-sommes/responsabilite-et-impact/droits-de-la-personn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otiabank.com/ca/fr/qui-nous-sommes/contactez-nous/service-a-la-clientele/bapc/rapport-annuel-bapc.html"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scotiabank.com/content/dam/scotiabank/corporate/Documents/2024_Climate_related_Finance_Framework_EN.pdf" TargetMode="External"/><Relationship Id="rId7" Type="http://schemas.openxmlformats.org/officeDocument/2006/relationships/hyperlink" Target="https://www.scotiabank.com/content/dam/scotiabank/corporate/Documents/Scotiabank_2023_GHG_Report_Methodology_fr.pdf" TargetMode="External"/><Relationship Id="rId2" Type="http://schemas.openxmlformats.org/officeDocument/2006/relationships/hyperlink" Target="https://www.scotiabank.com/ca/fr/qui-nous-sommes/investisseurs-et-actionnaires/programmes-de-financement/obligations-durables-de-la-banque-scotia.html" TargetMode="External"/><Relationship Id="rId1" Type="http://schemas.openxmlformats.org/officeDocument/2006/relationships/hyperlink" Target="https://www.scotiabank.com/content/dam/scotiabank/corporate/Documents/2024_Climate_related_Finance_Framework_EN.pdf" TargetMode="External"/><Relationship Id="rId6" Type="http://schemas.openxmlformats.org/officeDocument/2006/relationships/hyperlink" Target="http://www.scotiabank.com/content/dam/scotiabank/corporate/Documents/Banque_Scotia_Rapport_Climatique_2023_Final.pdf" TargetMode="External"/><Relationship Id="rId5" Type="http://schemas.openxmlformats.org/officeDocument/2006/relationships/hyperlink" Target="https://data.worldbank.org/indicator/EG.ELC.LOSS.ZS" TargetMode="External"/><Relationship Id="rId4" Type="http://schemas.openxmlformats.org/officeDocument/2006/relationships/hyperlink" Target="https://www.iea.org/articles/canada-electricity-security-policy-2"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lbg-canada.ca/the-lbg-model/" TargetMode="External"/><Relationship Id="rId2" Type="http://schemas.openxmlformats.org/officeDocument/2006/relationships/hyperlink" Target="https://www.scotiabank.com/content/dam/scotiabank/corporate/Documents/board-of-directors/2023_Corporate_Governance_Policies_with_Annex_fra.pdf" TargetMode="External"/><Relationship Id="rId1" Type="http://schemas.openxmlformats.org/officeDocument/2006/relationships/hyperlink" Target="https://www.google.com/url?sa=t&amp;rct=j&amp;q=&amp;esrc=s&amp;source=web&amp;cd=&amp;ved=2ahUKEwiS6aLBzdOEAxVAj4kEHQIGCpgQFnoECBUQAQ&amp;url=https%3A%2F%2Fglobalreporting.org%2Fpdf.ashx%3Fid%3D12368%26page%3D1&amp;usg=AOvVaw0A_eEGT0ZQTNFbCpsNVlg4&amp;opi=8997844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scotiabank.com/content/dam/scotiabank/corporate/Documents/Declaration_de_verification_des_investissements_communautaires_2023.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scotiabank.com/ca/fr/qui-nous-sommes/contactez-nous/la-confidentialite-de-vos-renseignements-personnels/entente-relative-a-la-confidentialite.html" TargetMode="External"/><Relationship Id="rId18" Type="http://schemas.openxmlformats.org/officeDocument/2006/relationships/hyperlink" Target="https://www.scotiabank.com/ca/fr/qui-nous-sommes/investisseurs-et-actionnaires/rapport-annuel-et-assemblee-annuelle.html" TargetMode="External"/><Relationship Id="rId26" Type="http://schemas.openxmlformats.org/officeDocument/2006/relationships/hyperlink" Target="https://www.scotiabank.com/ca/fr/qui-nous-sommes/investisseurs-et-actionnaires/rapport-annuel-et-assemblee-annuelle.html" TargetMode="External"/><Relationship Id="rId39" Type="http://schemas.openxmlformats.org/officeDocument/2006/relationships/hyperlink" Target="https://www.scotiabank.com/ca/fr/qui-nous-sommes/investisseurs-et-actionnaires/rapport-annuel-et-assemblee-annuelle.html" TargetMode="External"/><Relationship Id="rId21" Type="http://schemas.openxmlformats.org/officeDocument/2006/relationships/hyperlink" Target="https://www.scotiabank.com/ca/fr/qui-nous-sommes/investisseurs-et-actionnaires/rapport-annuel-et-assemblee-annuelle.html" TargetMode="External"/><Relationship Id="rId34" Type="http://schemas.openxmlformats.org/officeDocument/2006/relationships/hyperlink" Target="https://www.scotiabank.com/content/dam/scotiabank/canada/fr/documents/Whistleblower-Policy-2022_fra.pdf" TargetMode="External"/><Relationship Id="rId7" Type="http://schemas.openxmlformats.org/officeDocument/2006/relationships/hyperlink" Target="https://mdm.ca/docs/default-source/default-document-library/md-difference/about-md/in-the-community/responsible-investing-policy-f.pdf?sfvrsn=7b2ec02e_6" TargetMode="External"/><Relationship Id="rId2" Type="http://schemas.openxmlformats.org/officeDocument/2006/relationships/hyperlink" Target="https://dynamic.ca/fr/documents/documents-reglementaires/votes-par-procuration.html" TargetMode="External"/><Relationship Id="rId16" Type="http://schemas.openxmlformats.org/officeDocument/2006/relationships/hyperlink" Target="https://www.scotiabank.com/ca/fr/qui-nous-sommes/investisseurs-et-actionnaires/resultats-financiers.html" TargetMode="External"/><Relationship Id="rId20" Type="http://schemas.openxmlformats.org/officeDocument/2006/relationships/hyperlink" Target="https://www.scotiabank.com/ca/en/about/investors-shareholders/annual-reports.html" TargetMode="External"/><Relationship Id="rId29" Type="http://schemas.openxmlformats.org/officeDocument/2006/relationships/hyperlink" Target="https://www.fsb.org/wp-content/uploads/P271123.pdf" TargetMode="External"/><Relationship Id="rId41" Type="http://schemas.openxmlformats.org/officeDocument/2006/relationships/drawing" Target="../drawings/drawing6.xml"/><Relationship Id="rId1" Type="http://schemas.openxmlformats.org/officeDocument/2006/relationships/hyperlink" Target="https://www.scotiafunds.com/content/dam/scotiabank/sgam/assets/SGAM_ResponsibleInvestingPolicy_2023_FR.pdf" TargetMode="External"/><Relationship Id="rId6" Type="http://schemas.openxmlformats.org/officeDocument/2006/relationships/hyperlink" Target="https://www.unpri.org/signatories/reporting-and-assessment/public-signatory-reports" TargetMode="External"/><Relationship Id="rId11" Type="http://schemas.openxmlformats.org/officeDocument/2006/relationships/hyperlink" Target="https://secure.ethicspoint.com/domain/media/frca/gui/76973/index.html" TargetMode="External"/><Relationship Id="rId24" Type="http://schemas.openxmlformats.org/officeDocument/2006/relationships/hyperlink" Target="https://www.scotiabank.com/ca/fr/qui-nous-sommes/investisseurs-et-actionnaires/rapport-annuel-et-assemblee-annuelle.html" TargetMode="External"/><Relationship Id="rId32" Type="http://schemas.openxmlformats.org/officeDocument/2006/relationships/hyperlink" Target="https://jflglobal.com/fr-ca/linvestissement-durable/" TargetMode="External"/><Relationship Id="rId37" Type="http://schemas.openxmlformats.org/officeDocument/2006/relationships/hyperlink" Target="https://www.scotiagam.com/content/dam/scotiabank/sgam/assets/SGAM_ResponsibleInvestingPolicy_2023_EN.pdf" TargetMode="External"/><Relationship Id="rId40" Type="http://schemas.openxmlformats.org/officeDocument/2006/relationships/printerSettings" Target="../printerSettings/printerSettings7.bin"/><Relationship Id="rId5" Type="http://schemas.openxmlformats.org/officeDocument/2006/relationships/hyperlink" Target="https://jflglobal.com/fr-ca/lignes-directives-de-vote-par-procuration/" TargetMode="External"/><Relationship Id="rId15" Type="http://schemas.openxmlformats.org/officeDocument/2006/relationships/hyperlink" Target="https://www.scotiabank.com/ca/fr/qui-nous-sommes/contactez-nous/service-a-la-clientele.html" TargetMode="External"/><Relationship Id="rId23" Type="http://schemas.openxmlformats.org/officeDocument/2006/relationships/hyperlink" Target="https://www.scotiabank.com/ca/fr/qui-nous-sommes/investisseurs-et-actionnaires/rapport-annuel-et-assemblee-annuelle.html" TargetMode="External"/><Relationship Id="rId28" Type="http://schemas.openxmlformats.org/officeDocument/2006/relationships/hyperlink" Target="https://www.scotiabank.com/ca/fr/qui-nous-sommes/investisseurs-et-actionnaires/rapport-annuel-et-assemblee-annuelle.html" TargetMode="External"/><Relationship Id="rId36" Type="http://schemas.openxmlformats.org/officeDocument/2006/relationships/hyperlink" Target="https://www.scotiabank.com/ca/fr/qui-nous-sommes/a-propos-de-la-banque/politiques-sur-les-fournisseurs.html???" TargetMode="External"/><Relationship Id="rId10" Type="http://schemas.openxmlformats.org/officeDocument/2006/relationships/hyperlink" Target="https://www.scotiabank.com/content/dam/scotiabank/canada/fr/documents/Whistleblower-Policy-2022_fra.pdf" TargetMode="External"/><Relationship Id="rId19" Type="http://schemas.openxmlformats.org/officeDocument/2006/relationships/hyperlink" Target="https://www.scotiabank.com/ca/fr/qui-nous-sommes/investisseurs-et-actionnaires/rapport-annuel-et-assemblee-annuelle.html" TargetMode="External"/><Relationship Id="rId31" Type="http://schemas.openxmlformats.org/officeDocument/2006/relationships/hyperlink" Target="https://www.scotiagam.com/fr/accueil.html" TargetMode="External"/><Relationship Id="rId4" Type="http://schemas.openxmlformats.org/officeDocument/2006/relationships/hyperlink" Target="https://jflglobal.com/fr-ca/nouvelles-et-perspectives/nouvelles/politique-dinvestissement-durable/" TargetMode="External"/><Relationship Id="rId9" Type="http://schemas.openxmlformats.org/officeDocument/2006/relationships/hyperlink" Target="https://www.unpri.org/signatories/reporting-and-assessment/public-signatory-reports" TargetMode="External"/><Relationship Id="rId14" Type="http://schemas.openxmlformats.org/officeDocument/2006/relationships/hyperlink" Target="https://www.scotiabank.com/ca/fr/qui-nous-sommes/investisseurs-et-actionnaires/resultats-financiers.html" TargetMode="External"/><Relationship Id="rId22" Type="http://schemas.openxmlformats.org/officeDocument/2006/relationships/hyperlink" Target="https://www.scotiabank.com/ca/fr/qui-nous-sommes/investisseurs-et-actionnaires/rapport-annuel-et-assemblee-annuelle.html" TargetMode="External"/><Relationship Id="rId27" Type="http://schemas.openxmlformats.org/officeDocument/2006/relationships/hyperlink" Target="https://www.scotiabank.com/ca/fr/qui-nous-sommes/investisseurs-et-actionnaires/rapport-annuel-et-assemblee-annuelle.html" TargetMode="External"/><Relationship Id="rId30" Type="http://schemas.openxmlformats.org/officeDocument/2006/relationships/hyperlink" Target="https://www.scotiabank.com/ca/en/about/investors-shareholders/annual-reports.html" TargetMode="External"/><Relationship Id="rId35" Type="http://schemas.openxmlformats.org/officeDocument/2006/relationships/hyperlink" Target="https://www.scotiabank.com/ca/fr/qui-nous-sommes/investisseurs-et-actionnaires/rapport-annuel-et-assemblee-annuelle.html" TargetMode="External"/><Relationship Id="rId8" Type="http://schemas.openxmlformats.org/officeDocument/2006/relationships/hyperlink" Target="https://mdm.ca/docs/default-source/default-document-library/investing/distributions/mdfmi-proxy-voting-policy-f.pdf" TargetMode="External"/><Relationship Id="rId3" Type="http://schemas.openxmlformats.org/officeDocument/2006/relationships/hyperlink" Target="https://www.unpri.org/signatories/reporting-and-assessment/public-signatory-reports" TargetMode="External"/><Relationship Id="rId12" Type="http://schemas.openxmlformats.org/officeDocument/2006/relationships/hyperlink" Target="https://www.scotiabank.com/ca/fr/qui-nous-sommes/contactez-nous/la-confidentialite-de-vos-renseignements-personnels.html" TargetMode="External"/><Relationship Id="rId17" Type="http://schemas.openxmlformats.org/officeDocument/2006/relationships/hyperlink" Target="https://www.scotiabank.com/ca/fr/qui-nous-sommes/investisseurs-et-actionnaires/resultats-financiers.html" TargetMode="External"/><Relationship Id="rId25" Type="http://schemas.openxmlformats.org/officeDocument/2006/relationships/hyperlink" Target="https://www.scotiabank.com/ca/fr/qui-nous-sommes/investisseurs-et-actionnaires/rapport-annuel-et-assemblee-annuelle.html" TargetMode="External"/><Relationship Id="rId33" Type="http://schemas.openxmlformats.org/officeDocument/2006/relationships/hyperlink" Target="https://mdm.ca/fr/placements/investissement-responsable-esg" TargetMode="External"/><Relationship Id="rId38" Type="http://schemas.openxmlformats.org/officeDocument/2006/relationships/hyperlink" Target="https://www.scotiabank.com/ca/fr/qui-nous-sommes/investisseurs-et-actionnaires/rapport-annuel-et-assemblee-annuelle.html"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scotiabank.com/content/dam/scotiabank/canada/fr/documents/Code_of_Conduct_FR.pdf" TargetMode="External"/><Relationship Id="rId18" Type="http://schemas.openxmlformats.org/officeDocument/2006/relationships/hyperlink" Target="https://www.scotiabank.com/content/dam/scotiabank/corporate/Documents/Scotiabanks_Statement_on_Financing_in_the_Arctic_FRA.pdf" TargetMode="External"/><Relationship Id="rId26" Type="http://schemas.openxmlformats.org/officeDocument/2006/relationships/hyperlink" Target="https://www.scotiabank.com/ca/fr/qui-nous-sommes/investisseurs-et-actionnaires/rapport-annuel-et-assemblee-annuelle.html" TargetMode="External"/><Relationship Id="rId39" Type="http://schemas.openxmlformats.org/officeDocument/2006/relationships/hyperlink" Target="https://www.iea.org/" TargetMode="External"/><Relationship Id="rId21" Type="http://schemas.openxmlformats.org/officeDocument/2006/relationships/hyperlink" Target="https://www.scotiabank.com/ca/fr/qui-nous-sommes/investisseurs-et-actionnaires/rapport-annuel-et-assemblee-annuelle.html" TargetMode="External"/><Relationship Id="rId34" Type="http://schemas.openxmlformats.org/officeDocument/2006/relationships/hyperlink" Target="https://www.scotiabank.com/ca/en/about/investors-shareholders/annual-reports.html" TargetMode="External"/><Relationship Id="rId42" Type="http://schemas.openxmlformats.org/officeDocument/2006/relationships/hyperlink" Target="https://www.scotiabank.com/ca/fr/qui-nous-sommes/investisseurs-et-actionnaires/rapport-annuel-et-assemblee-annuelle.html" TargetMode="External"/><Relationship Id="rId7" Type="http://schemas.openxmlformats.org/officeDocument/2006/relationships/hyperlink" Target="https://www.scotiabank.com/ca/fr/qui-nous-sommes/investisseurs-et-actionnaires/rapport-annuel-et-assemblee-annuelle.html" TargetMode="External"/><Relationship Id="rId2" Type="http://schemas.openxmlformats.org/officeDocument/2006/relationships/hyperlink" Target="https://www.scotiabank.com/ca/fr/qui-nous-sommes/investisseurs-et-actionnaires/rapport-annuel-et-assemblee-annuelle.html" TargetMode="External"/><Relationship Id="rId16" Type="http://schemas.openxmlformats.org/officeDocument/2006/relationships/hyperlink" Target="https://www.scotiabank.com/ca/fr/qui-nous-sommes/a-propos-de-la-banque/activites-en-matiere-de-politique-publique.html" TargetMode="External"/><Relationship Id="rId29" Type="http://schemas.openxmlformats.org/officeDocument/2006/relationships/hyperlink" Target="https://www.scotiabank.com/content/dam/scotiabank/canada/fr/documents/Whistleblower-Policy-2022_fra.pdf" TargetMode="External"/><Relationship Id="rId1" Type="http://schemas.openxmlformats.org/officeDocument/2006/relationships/hyperlink" Target="https://www.scotiabank.com/ca/fr/qui-nous-sommes/investisseurs-et-actionnaires/rapport-annuel-et-assemblee-annuelle.html" TargetMode="External"/><Relationship Id="rId6" Type="http://schemas.openxmlformats.org/officeDocument/2006/relationships/hyperlink" Target="https://www.scotiabank.com/ca/fr/qui-nous-sommes/investisseurs-et-actionnaires/rapport-annuel-et-assemblee-annuelle.html" TargetMode="External"/><Relationship Id="rId11" Type="http://schemas.openxmlformats.org/officeDocument/2006/relationships/hyperlink" Target="https://www.scotiabank.com/ca/fr/qui-nous-sommes/contactez-nous/service-a-la-clientele/comment-regler-vos-plaintes.html" TargetMode="External"/><Relationship Id="rId24" Type="http://schemas.openxmlformats.org/officeDocument/2006/relationships/hyperlink" Target="https://www.scotiabank.com/ca/fr/qui-nous-sommes/notre-societe/nos-activites-principales.html" TargetMode="External"/><Relationship Id="rId32" Type="http://schemas.openxmlformats.org/officeDocument/2006/relationships/hyperlink" Target="https://www.scotiabank.com/ca/fr/qui-nous-sommes/a-propos-de-la-banque/politiques-sur-les-fournisseurs.html???" TargetMode="External"/><Relationship Id="rId37" Type="http://schemas.openxmlformats.org/officeDocument/2006/relationships/hyperlink" Target="https://www.scotiabank.com/ca/fr/qui-nous-sommes/responsabilite-et-impact/publications-et-politiques-esg.html" TargetMode="External"/><Relationship Id="rId40" Type="http://schemas.openxmlformats.org/officeDocument/2006/relationships/hyperlink" Target="https://www.scotiabank.com/content/dam/scotiabank/canada/common/documents/DECLARATION_DE_LA_BANQUE_SCOTIA_SUR_LES_DROITS_DE_LA_PERSONNE.pdf" TargetMode="External"/><Relationship Id="rId45" Type="http://schemas.openxmlformats.org/officeDocument/2006/relationships/hyperlink" Target="https://www.scotiabank.com/content/dam/scotiabank/canada/en/documents/about/2023_Community_Investment_Verification_Statement.pdf" TargetMode="External"/><Relationship Id="rId5" Type="http://schemas.openxmlformats.org/officeDocument/2006/relationships/hyperlink" Target="https://www.scotiabank.com/ca/fr/qui-nous-sommes/notre-societe/conseil-d-administration.html" TargetMode="External"/><Relationship Id="rId15" Type="http://schemas.openxmlformats.org/officeDocument/2006/relationships/hyperlink" Target="https://www.scotiabank.com/ca/fr/qui-nous-sommes/a-propos-de-la-banque/activites-en-matiere-de-politique-publique.html" TargetMode="External"/><Relationship Id="rId23" Type="http://schemas.openxmlformats.org/officeDocument/2006/relationships/hyperlink" Target="https://www.scotiabank.com/ca/fr/qui-nous-sommes/investisseurs-et-actionnaires/rapport-annuel-et-assemblee-annuelle.html" TargetMode="External"/><Relationship Id="rId28" Type="http://schemas.openxmlformats.org/officeDocument/2006/relationships/hyperlink" Target="https://www.scotiabank.com/ca/fr/qui-nous-sommes/contactez-nous/service-a-la-clientele/codes-de-conduite-et-engagements-envers-le-public.html" TargetMode="External"/><Relationship Id="rId36" Type="http://schemas.openxmlformats.org/officeDocument/2006/relationships/hyperlink" Target="https://www.scotiabank.com/content/dam/scotiabank/corporate/Documents/Hygiene_Et_Securite_Des_Employes_de_la_Banque_Scotia.pdf" TargetMode="External"/><Relationship Id="rId10" Type="http://schemas.openxmlformats.org/officeDocument/2006/relationships/hyperlink" Target="https://www.scotiabank.com/ca/fr/qui-nous-sommes/responsabilite-et-impact/droits-de-la-personne.html" TargetMode="External"/><Relationship Id="rId19" Type="http://schemas.openxmlformats.org/officeDocument/2006/relationships/hyperlink" Target="https://www.scotiabank.com/content/dam/scotiabank/corporate/Documents/Scotiabanks_Statement_on_Financing_Coal_final_FRA.pdf" TargetMode="External"/><Relationship Id="rId31" Type="http://schemas.openxmlformats.org/officeDocument/2006/relationships/hyperlink" Target="https://www.scotiabank.com/content/dam/scotiabank/canada/fr/documents/Code_of_Conduct_FR.pdf" TargetMode="External"/><Relationship Id="rId44" Type="http://schemas.openxmlformats.org/officeDocument/2006/relationships/hyperlink" Target="https://www.scotiabank.com/content/dam/scotiabank/corporate/Documents/2023_Limited_Assurance_Statement.pdf" TargetMode="External"/><Relationship Id="rId4" Type="http://schemas.openxmlformats.org/officeDocument/2006/relationships/hyperlink" Target="https://www.scotiabank.com/ca/fr/qui-nous-sommes/investisseurs-et-actionnaires/rapport-annuel-et-assemblee-annuelle.html" TargetMode="External"/><Relationship Id="rId9" Type="http://schemas.openxmlformats.org/officeDocument/2006/relationships/hyperlink" Target="https://secure.ethicspoint.com/domain/media/frca/gui/76973/index.html" TargetMode="External"/><Relationship Id="rId14" Type="http://schemas.openxmlformats.org/officeDocument/2006/relationships/hyperlink" Target="https://www.scotiabank.com/content/dam/scotiabank/canada/fr/documents/Whistleblower-Policy-2022_fra.pdf" TargetMode="External"/><Relationship Id="rId22" Type="http://schemas.openxmlformats.org/officeDocument/2006/relationships/hyperlink" Target="https://www.scotiabank.com/ca/fr/qui-nous-sommes/investisseurs-et-actionnaires/rapport-annuel-et-assemblee-annuelle.html" TargetMode="External"/><Relationship Id="rId27" Type="http://schemas.openxmlformats.org/officeDocument/2006/relationships/hyperlink" Target="https://www.scotiabank.com/ca/fr/qui-nous-sommes/investisseurs-et-actionnaires/rapport-annuel-et-assemblee-annuelle.html" TargetMode="External"/><Relationship Id="rId30" Type="http://schemas.openxmlformats.org/officeDocument/2006/relationships/hyperlink" Target="https://www.scotiabank.com/content/dam/scotiabank/canada/fr/documents/Code_of_Conduct_FR.pdf" TargetMode="External"/><Relationship Id="rId35" Type="http://schemas.openxmlformats.org/officeDocument/2006/relationships/hyperlink" Target="https://www.scotiabank.com/content/dam/scotiabank/corporate/Documents/Hygiene_Et_Securite_Des_Employes_de_la_Banque_Scotia.pdf" TargetMode="External"/><Relationship Id="rId43" Type="http://schemas.openxmlformats.org/officeDocument/2006/relationships/hyperlink" Target="https://www.scotiabank.com/ca/fr/qui-nous-sommes/investisseurs-et-actionnaires/rapport-annuel-et-assemblee-annuelle.html" TargetMode="External"/><Relationship Id="rId8" Type="http://schemas.openxmlformats.org/officeDocument/2006/relationships/hyperlink" Target="https://www.scotiabank.com/ca/fr/qui-nous-sommes/investisseurs-et-actionnaires/rapport-annuel-et-assemblee-annuelle.html" TargetMode="External"/><Relationship Id="rId3" Type="http://schemas.openxmlformats.org/officeDocument/2006/relationships/hyperlink" Target="mailto:sustainability@scotiabank.com?subject=ESG%20Report" TargetMode="External"/><Relationship Id="rId12" Type="http://schemas.openxmlformats.org/officeDocument/2006/relationships/hyperlink" Target="https://www.scotiabank.com/ca/fr/qui-nous-sommes/contactez-nous/service-a-la-clientele/bapc.html" TargetMode="External"/><Relationship Id="rId17" Type="http://schemas.openxmlformats.org/officeDocument/2006/relationships/hyperlink" Target="https://www.scotiabank.com/ca/fr/qui-nous-sommes/investisseurs-et-actionnaires/rapport-annuel-et-assemblee-annuelle.html" TargetMode="External"/><Relationship Id="rId25" Type="http://schemas.openxmlformats.org/officeDocument/2006/relationships/hyperlink" Target="https://www.scotiabank.com/ca/fr/qui-nous-sommes/investisseurs-et-actionnaires/rapport-annuel-et-assemblee-annuelle.html" TargetMode="External"/><Relationship Id="rId33" Type="http://schemas.openxmlformats.org/officeDocument/2006/relationships/hyperlink" Target="https://www.scotiabank.com/ca/fr/qui-nous-sommes/responsabilite-et-impact/notre-strategie-esg.html" TargetMode="External"/><Relationship Id="rId38" Type="http://schemas.openxmlformats.org/officeDocument/2006/relationships/hyperlink" Target="https://publications.gc.ca/collections/collection_2023/eccc/En81-4-2021-3-eng.pdf" TargetMode="External"/><Relationship Id="rId46" Type="http://schemas.openxmlformats.org/officeDocument/2006/relationships/printerSettings" Target="../printerSettings/printerSettings8.bin"/><Relationship Id="rId20" Type="http://schemas.openxmlformats.org/officeDocument/2006/relationships/hyperlink" Target="https://www.scotiabank.com/ca/fr/qui-nous-sommes/investisseurs-et-actionnaires/programmes-de-financement/obligations-durables-de-la-banque-scotia.html" TargetMode="External"/><Relationship Id="rId41" Type="http://schemas.openxmlformats.org/officeDocument/2006/relationships/hyperlink" Target="https://www.scotiabank.com/ca/fr/qui-nous-sommes/investisseurs-et-actionnaires/rapport-annuel-et-assemblee-annuelle.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BB6D9-94F0-4EE1-A19E-DF5E612C4F9E}">
  <sheetPr codeName="Sheet1">
    <pageSetUpPr fitToPage="1"/>
  </sheetPr>
  <dimension ref="A1:P55"/>
  <sheetViews>
    <sheetView showGridLines="0" tabSelected="1" zoomScaleNormal="100" workbookViewId="0"/>
  </sheetViews>
  <sheetFormatPr defaultColWidth="9.140625" defaultRowHeight="14.45"/>
  <cols>
    <col min="1" max="1" width="9.140625" style="2"/>
    <col min="2" max="2" width="9.140625" style="2" customWidth="1"/>
    <col min="3" max="3" width="55.7109375" style="2" customWidth="1"/>
    <col min="4" max="4" width="16.7109375" style="66" customWidth="1"/>
    <col min="5" max="5" width="7.7109375" style="2" customWidth="1"/>
    <col min="6" max="6" width="7.85546875" style="2" customWidth="1"/>
    <col min="7" max="7" width="51" style="2" customWidth="1"/>
    <col min="8" max="8" width="23.140625" style="24" customWidth="1"/>
    <col min="9" max="16384" width="9.140625" style="2"/>
  </cols>
  <sheetData>
    <row r="1" spans="1:16" ht="26.45">
      <c r="A1" s="622" t="s">
        <v>0</v>
      </c>
      <c r="B1" s="17"/>
      <c r="C1" s="17"/>
      <c r="D1" s="65"/>
      <c r="E1" s="17"/>
      <c r="F1" s="17"/>
      <c r="G1" s="17"/>
      <c r="H1" s="623"/>
    </row>
    <row r="2" spans="1:16" ht="15.6">
      <c r="A2" s="337"/>
      <c r="B2" s="17"/>
      <c r="C2" s="17"/>
      <c r="D2" s="65"/>
      <c r="E2" s="17"/>
      <c r="I2" s="17"/>
    </row>
    <row r="3" spans="1:16" ht="14.1" customHeight="1">
      <c r="A3" s="22"/>
      <c r="B3" s="19" t="s">
        <v>1</v>
      </c>
      <c r="C3" s="357"/>
      <c r="D3" s="326" t="s">
        <v>2</v>
      </c>
      <c r="E3" s="20"/>
      <c r="F3" s="19" t="s">
        <v>3</v>
      </c>
      <c r="G3" s="19"/>
      <c r="H3" s="19"/>
      <c r="I3" s="22"/>
    </row>
    <row r="4" spans="1:16">
      <c r="A4" s="22"/>
      <c r="B4" s="22"/>
      <c r="C4" s="866" t="s">
        <v>4</v>
      </c>
      <c r="D4" s="336"/>
      <c r="E4" s="20"/>
      <c r="F4" s="922" t="s">
        <v>5</v>
      </c>
      <c r="G4" s="922"/>
      <c r="H4" s="922"/>
      <c r="J4" s="477"/>
    </row>
    <row r="5" spans="1:16" ht="15.75" customHeight="1">
      <c r="A5" s="22"/>
      <c r="B5" s="22"/>
      <c r="C5" s="866" t="s">
        <v>6</v>
      </c>
      <c r="D5" s="327"/>
      <c r="E5" s="20"/>
      <c r="F5" s="922"/>
      <c r="G5" s="922"/>
      <c r="H5" s="922"/>
      <c r="I5" s="477"/>
      <c r="J5" s="477"/>
    </row>
    <row r="6" spans="1:16">
      <c r="A6" s="22"/>
      <c r="B6" s="22"/>
      <c r="C6" s="866" t="s">
        <v>7</v>
      </c>
      <c r="D6" s="327"/>
      <c r="E6" s="20"/>
      <c r="F6" s="922"/>
      <c r="G6" s="922"/>
      <c r="H6" s="922"/>
      <c r="I6" s="477"/>
      <c r="J6" s="477"/>
    </row>
    <row r="7" spans="1:16">
      <c r="A7" s="22"/>
      <c r="B7" s="22"/>
      <c r="C7" s="866" t="s">
        <v>8</v>
      </c>
      <c r="D7" s="327"/>
      <c r="E7" s="20"/>
      <c r="F7" s="922"/>
      <c r="G7" s="922"/>
      <c r="H7" s="922"/>
      <c r="I7" s="477"/>
      <c r="J7" s="477"/>
    </row>
    <row r="8" spans="1:16">
      <c r="A8" s="22"/>
      <c r="B8" s="22"/>
      <c r="C8" s="866" t="s">
        <v>9</v>
      </c>
      <c r="D8" s="327"/>
      <c r="E8" s="20"/>
      <c r="F8" s="922"/>
      <c r="G8" s="922"/>
      <c r="H8" s="922"/>
      <c r="I8" s="477"/>
      <c r="J8" s="477"/>
    </row>
    <row r="9" spans="1:16" ht="39" customHeight="1">
      <c r="A9" s="22"/>
      <c r="B9" s="22"/>
      <c r="C9" s="866" t="s">
        <v>10</v>
      </c>
      <c r="D9" s="327"/>
      <c r="E9" s="20"/>
      <c r="F9" s="922"/>
      <c r="G9" s="922"/>
      <c r="H9" s="922"/>
      <c r="I9" s="477"/>
      <c r="J9" s="477"/>
    </row>
    <row r="10" spans="1:16">
      <c r="A10" s="22"/>
      <c r="B10" s="22"/>
      <c r="C10" s="866" t="s">
        <v>11</v>
      </c>
      <c r="D10" s="327"/>
      <c r="E10" s="20"/>
      <c r="F10" s="694" t="s">
        <v>12</v>
      </c>
      <c r="G10" s="814"/>
      <c r="H10" s="906" t="s">
        <v>13</v>
      </c>
      <c r="I10" s="477"/>
      <c r="J10" s="477"/>
    </row>
    <row r="11" spans="1:16">
      <c r="A11" s="22"/>
      <c r="B11" s="22"/>
      <c r="C11" s="866" t="s">
        <v>14</v>
      </c>
      <c r="D11" s="327"/>
      <c r="E11" s="20"/>
      <c r="G11" s="23" t="s">
        <v>15</v>
      </c>
      <c r="H11" s="907" t="s">
        <v>16</v>
      </c>
      <c r="I11" s="477"/>
      <c r="J11" s="477"/>
    </row>
    <row r="12" spans="1:16">
      <c r="A12" s="22"/>
      <c r="B12" s="22"/>
      <c r="C12" s="22"/>
      <c r="D12" s="327"/>
      <c r="E12" s="20"/>
      <c r="G12" s="23" t="s">
        <v>17</v>
      </c>
      <c r="H12" s="907" t="s">
        <v>16</v>
      </c>
      <c r="I12" s="20"/>
      <c r="J12" s="20"/>
      <c r="K12" s="20"/>
      <c r="O12" s="477"/>
      <c r="P12" s="477"/>
    </row>
    <row r="13" spans="1:16">
      <c r="A13" s="22"/>
      <c r="B13" s="357" t="s">
        <v>18</v>
      </c>
      <c r="C13" s="357"/>
      <c r="D13" s="326" t="s">
        <v>2</v>
      </c>
      <c r="E13" s="20"/>
      <c r="F13" s="20"/>
      <c r="G13" s="20"/>
      <c r="H13" s="20"/>
      <c r="I13" s="22"/>
      <c r="J13" s="477"/>
    </row>
    <row r="14" spans="1:16">
      <c r="A14" s="22"/>
      <c r="C14" s="866" t="s">
        <v>19</v>
      </c>
      <c r="E14" s="20"/>
      <c r="F14" s="694" t="s">
        <v>20</v>
      </c>
      <c r="G14" s="694"/>
      <c r="H14" s="905" t="s">
        <v>13</v>
      </c>
      <c r="I14" s="22"/>
    </row>
    <row r="15" spans="1:16">
      <c r="C15" s="903" t="s">
        <v>21</v>
      </c>
      <c r="E15" s="20"/>
      <c r="I15" s="22"/>
    </row>
    <row r="16" spans="1:16">
      <c r="C16" s="903" t="s">
        <v>22</v>
      </c>
      <c r="E16" s="20"/>
      <c r="F16" s="19" t="s">
        <v>23</v>
      </c>
      <c r="G16" s="19"/>
      <c r="H16" s="904" t="s">
        <v>24</v>
      </c>
      <c r="I16" s="22"/>
    </row>
    <row r="17" spans="1:9">
      <c r="B17" s="20"/>
      <c r="C17" s="903" t="s">
        <v>25</v>
      </c>
      <c r="D17" s="27"/>
      <c r="E17" s="20"/>
      <c r="F17" s="19" t="s">
        <v>26</v>
      </c>
      <c r="G17" s="19"/>
      <c r="H17" s="326" t="s">
        <v>2</v>
      </c>
    </row>
    <row r="18" spans="1:9">
      <c r="B18" s="20"/>
      <c r="C18" s="903" t="s">
        <v>27</v>
      </c>
      <c r="D18" s="27"/>
      <c r="G18" s="23" t="s">
        <v>28</v>
      </c>
      <c r="I18" s="27"/>
    </row>
    <row r="19" spans="1:9">
      <c r="B19" s="20"/>
      <c r="C19" s="903" t="s">
        <v>29</v>
      </c>
      <c r="D19" s="27"/>
      <c r="G19" s="866" t="s">
        <v>30</v>
      </c>
    </row>
    <row r="20" spans="1:9">
      <c r="B20" s="20"/>
      <c r="C20" s="903" t="s">
        <v>31</v>
      </c>
      <c r="D20" s="27"/>
      <c r="G20" s="866" t="s">
        <v>32</v>
      </c>
    </row>
    <row r="21" spans="1:9">
      <c r="B21" s="20"/>
      <c r="C21" s="903" t="s">
        <v>33</v>
      </c>
      <c r="D21" s="27"/>
      <c r="G21" s="866" t="s">
        <v>34</v>
      </c>
      <c r="I21" s="27"/>
    </row>
    <row r="22" spans="1:9">
      <c r="B22" s="20"/>
      <c r="D22" s="27"/>
      <c r="E22" s="20"/>
      <c r="I22" s="27"/>
    </row>
    <row r="23" spans="1:9">
      <c r="A23" s="22"/>
      <c r="B23" s="545" t="s">
        <v>35</v>
      </c>
      <c r="C23" s="544"/>
      <c r="D23" s="326" t="s">
        <v>2</v>
      </c>
      <c r="E23" s="20"/>
      <c r="F23" s="478" t="s">
        <v>36</v>
      </c>
      <c r="G23" s="478"/>
      <c r="H23" s="26" t="s">
        <v>2</v>
      </c>
      <c r="I23" s="27"/>
    </row>
    <row r="24" spans="1:9">
      <c r="A24" s="22"/>
      <c r="B24"/>
      <c r="C24" s="866" t="s">
        <v>37</v>
      </c>
      <c r="D24" s="2"/>
      <c r="E24" s="22"/>
      <c r="F24" s="21"/>
      <c r="G24" s="21"/>
      <c r="H24" s="25"/>
      <c r="I24" s="27"/>
    </row>
    <row r="25" spans="1:9">
      <c r="A25" s="22"/>
      <c r="B25" s="20"/>
      <c r="C25" s="866" t="s">
        <v>38</v>
      </c>
      <c r="D25" s="27"/>
      <c r="E25" s="22"/>
      <c r="F25" s="478" t="s">
        <v>39</v>
      </c>
      <c r="G25" s="478"/>
      <c r="H25" s="26" t="s">
        <v>2</v>
      </c>
      <c r="I25" s="27"/>
    </row>
    <row r="26" spans="1:9">
      <c r="A26" s="22"/>
      <c r="B26" s="546"/>
      <c r="C26" s="866" t="s">
        <v>40</v>
      </c>
      <c r="D26" s="27"/>
      <c r="E26" s="22"/>
      <c r="F26" s="21"/>
      <c r="G26" s="21"/>
      <c r="H26" s="25"/>
      <c r="I26" s="22"/>
    </row>
    <row r="27" spans="1:9">
      <c r="A27" s="22"/>
      <c r="B27" s="20"/>
      <c r="C27" s="866" t="s">
        <v>41</v>
      </c>
      <c r="D27" s="27"/>
      <c r="E27" s="22"/>
      <c r="F27" s="478" t="s">
        <v>42</v>
      </c>
      <c r="G27" s="478"/>
      <c r="H27" s="26" t="s">
        <v>2</v>
      </c>
      <c r="I27" s="22"/>
    </row>
    <row r="28" spans="1:9">
      <c r="A28" s="22"/>
      <c r="B28" s="20"/>
      <c r="C28" s="866" t="s">
        <v>43</v>
      </c>
      <c r="D28" s="27"/>
      <c r="E28" s="22"/>
      <c r="F28" s="21"/>
      <c r="G28" s="21"/>
      <c r="H28" s="25"/>
      <c r="I28" s="22"/>
    </row>
    <row r="29" spans="1:9">
      <c r="A29" s="22"/>
      <c r="B29" s="20"/>
      <c r="C29" s="866" t="s">
        <v>44</v>
      </c>
      <c r="D29" s="27"/>
      <c r="E29" s="22"/>
      <c r="F29" s="478" t="s">
        <v>45</v>
      </c>
      <c r="G29" s="478"/>
      <c r="H29" s="26" t="s">
        <v>2</v>
      </c>
      <c r="I29" s="22"/>
    </row>
    <row r="30" spans="1:9">
      <c r="A30" s="22"/>
      <c r="B30" s="20"/>
      <c r="C30" s="866" t="s">
        <v>46</v>
      </c>
      <c r="D30" s="27"/>
      <c r="E30" s="22"/>
      <c r="F30" s="21"/>
      <c r="G30" s="21"/>
      <c r="H30" s="25"/>
    </row>
    <row r="31" spans="1:9">
      <c r="A31" s="22"/>
      <c r="B31" s="546"/>
      <c r="C31" s="866" t="s">
        <v>47</v>
      </c>
      <c r="D31" s="27"/>
      <c r="E31" s="22"/>
      <c r="F31" s="478" t="s">
        <v>48</v>
      </c>
      <c r="G31" s="478"/>
      <c r="H31" s="26" t="s">
        <v>2</v>
      </c>
      <c r="I31" s="22"/>
    </row>
    <row r="32" spans="1:9">
      <c r="A32" s="22"/>
      <c r="B32" s="20"/>
      <c r="C32" s="866" t="s">
        <v>49</v>
      </c>
      <c r="D32" s="327"/>
      <c r="E32" s="22"/>
      <c r="I32" s="22"/>
    </row>
    <row r="33" spans="1:11">
      <c r="A33" s="22"/>
      <c r="B33" s="546"/>
      <c r="C33" s="866" t="s">
        <v>50</v>
      </c>
      <c r="D33" s="327"/>
      <c r="E33" s="22"/>
      <c r="F33" s="19" t="s">
        <v>51</v>
      </c>
      <c r="G33" s="19"/>
      <c r="H33" s="19"/>
      <c r="I33" s="22"/>
    </row>
    <row r="34" spans="1:11" ht="14.45" customHeight="1">
      <c r="A34" s="328"/>
      <c r="C34" s="866"/>
      <c r="E34" s="22"/>
      <c r="I34" s="22"/>
    </row>
    <row r="35" spans="1:11">
      <c r="A35" s="328"/>
      <c r="E35" s="328"/>
      <c r="F35" s="478" t="s">
        <v>52</v>
      </c>
      <c r="G35" s="478"/>
      <c r="H35" s="908" t="s">
        <v>24</v>
      </c>
      <c r="I35" s="22"/>
    </row>
    <row r="36" spans="1:11" ht="14.45" customHeight="1">
      <c r="A36" s="22"/>
      <c r="C36" s="22"/>
      <c r="E36" s="22"/>
      <c r="G36" s="923" t="s">
        <v>53</v>
      </c>
      <c r="H36" s="2"/>
    </row>
    <row r="37" spans="1:11">
      <c r="A37" s="22"/>
      <c r="C37" s="22"/>
      <c r="E37" s="22"/>
      <c r="G37" s="924"/>
      <c r="H37" s="713"/>
    </row>
    <row r="38" spans="1:11">
      <c r="A38" s="22"/>
      <c r="E38" s="22"/>
      <c r="G38" s="924"/>
      <c r="H38" s="713"/>
    </row>
    <row r="39" spans="1:11" ht="26.25" customHeight="1">
      <c r="A39" s="22"/>
      <c r="E39" s="22"/>
      <c r="G39" s="924"/>
    </row>
    <row r="40" spans="1:11" ht="13.5" customHeight="1">
      <c r="A40" s="22"/>
      <c r="E40" s="22"/>
      <c r="I40" s="22"/>
    </row>
    <row r="41" spans="1:11" ht="16.5" customHeight="1">
      <c r="A41" s="22"/>
      <c r="E41" s="22"/>
      <c r="F41" s="478" t="s">
        <v>54</v>
      </c>
      <c r="G41" s="478"/>
      <c r="H41" s="908" t="s">
        <v>24</v>
      </c>
      <c r="I41" s="22"/>
    </row>
    <row r="42" spans="1:11" ht="27.75" customHeight="1">
      <c r="A42" s="22"/>
      <c r="C42" s="23"/>
      <c r="E42" s="22"/>
      <c r="G42" s="923" t="s">
        <v>55</v>
      </c>
      <c r="H42" s="733"/>
      <c r="I42" s="22"/>
    </row>
    <row r="43" spans="1:11" ht="24" customHeight="1">
      <c r="A43" s="22"/>
      <c r="C43" s="23"/>
      <c r="E43" s="22"/>
      <c r="G43" s="924"/>
      <c r="H43" s="734"/>
      <c r="I43" s="22"/>
    </row>
    <row r="44" spans="1:11">
      <c r="A44" s="22"/>
      <c r="B44" s="20"/>
      <c r="D44" s="27"/>
      <c r="E44" s="22"/>
      <c r="G44" s="631"/>
      <c r="H44" s="631"/>
      <c r="I44" s="22"/>
    </row>
    <row r="45" spans="1:11" ht="15.6">
      <c r="A45" s="22"/>
      <c r="E45" s="22"/>
      <c r="G45" s="9"/>
      <c r="H45" s="9"/>
      <c r="I45" s="22"/>
      <c r="J45" s="18"/>
      <c r="K45" s="17"/>
    </row>
    <row r="46" spans="1:11">
      <c r="E46" s="22"/>
      <c r="G46" s="30" t="s">
        <v>56</v>
      </c>
      <c r="H46" s="2"/>
      <c r="I46" s="22"/>
    </row>
    <row r="47" spans="1:11">
      <c r="E47" s="22"/>
      <c r="G47" s="624" t="s">
        <v>57</v>
      </c>
      <c r="H47" s="548"/>
      <c r="I47" s="22"/>
    </row>
    <row r="48" spans="1:11">
      <c r="E48" s="22"/>
      <c r="G48" s="624" t="s">
        <v>58</v>
      </c>
      <c r="H48" s="30"/>
      <c r="I48" s="22"/>
    </row>
    <row r="49" spans="1:9">
      <c r="E49" s="22"/>
      <c r="G49" s="625" t="s">
        <v>59</v>
      </c>
      <c r="H49" s="28"/>
      <c r="I49" s="22"/>
    </row>
    <row r="50" spans="1:9">
      <c r="A50" s="22"/>
      <c r="E50" s="22"/>
      <c r="F50" s="22"/>
      <c r="G50" s="22"/>
      <c r="H50" s="29"/>
      <c r="I50" s="22"/>
    </row>
    <row r="51" spans="1:9">
      <c r="A51" s="22"/>
      <c r="E51" s="22"/>
      <c r="F51" s="22"/>
      <c r="G51" s="22"/>
      <c r="H51" s="29"/>
      <c r="I51" s="22"/>
    </row>
    <row r="52" spans="1:9">
      <c r="A52" s="22"/>
      <c r="E52" s="22"/>
      <c r="I52" s="22"/>
    </row>
    <row r="53" spans="1:9">
      <c r="A53" s="22"/>
      <c r="E53" s="22"/>
      <c r="I53" s="22"/>
    </row>
    <row r="54" spans="1:9">
      <c r="A54" s="22"/>
      <c r="E54" s="22"/>
      <c r="I54" s="22"/>
    </row>
    <row r="55" spans="1:9">
      <c r="A55" s="22"/>
      <c r="E55" s="22"/>
      <c r="I55" s="22"/>
    </row>
  </sheetData>
  <sheetProtection sheet="1" objects="1" scenarios="1"/>
  <mergeCells count="3">
    <mergeCell ref="F4:H9"/>
    <mergeCell ref="G36:G39"/>
    <mergeCell ref="G42:G43"/>
  </mergeCells>
  <hyperlinks>
    <hyperlink ref="H29" location="UNGC!A1" display="Click to view tab" xr:uid="{113178EC-783A-48F3-9817-78074FC404A6}"/>
    <hyperlink ref="H25" location="SASB!A1" display="Click to view tab" xr:uid="{B6B514B6-C4A1-4DB6-9089-858B17405EE1}"/>
    <hyperlink ref="H23" location="TCFD!A1" display="Click to view tab" xr:uid="{5FBBF8A4-4158-4A5C-9468-438AD9645638}"/>
    <hyperlink ref="H27" location="GRI!A1" display="Click to view tab" xr:uid="{AA498470-AD48-4D43-8A6C-8AB777AFEAF1}"/>
    <hyperlink ref="H31" location="SDG!A1" display="Click to view tab" xr:uid="{30222302-EA2A-4E79-9A9D-5B36B80349AF}"/>
    <hyperlink ref="B13" r:id="rId1" location="Environment!A1" xr:uid="{DEB3F8D9-3BEF-466F-8AAE-3709898318AA}"/>
    <hyperlink ref="D3" r:id="rId2" location="Governance!A1" xr:uid="{C9964D2A-71C2-423B-8044-3488E174A2E2}"/>
    <hyperlink ref="D13" r:id="rId3" location="Environment!A1" xr:uid="{605EEDAC-5879-4421-B202-1B77001B3077}"/>
    <hyperlink ref="D23" r:id="rId4" location="Social!A1" xr:uid="{1B6A1AE4-F662-4107-A72E-3801F1A8C818}"/>
    <hyperlink ref="H17" location="PAS!A1" display="View tab" xr:uid="{12C9D692-0A00-41A1-A400-6BD3CC179EEE}"/>
    <hyperlink ref="G47" r:id="rId5" xr:uid="{FD4F23FB-A9F0-435D-B6D5-49023B052D9F}"/>
    <hyperlink ref="G48" r:id="rId6" xr:uid="{C9158E09-FCD2-4C3A-A1DD-1FC6D69D1415}"/>
    <hyperlink ref="G18" location="PAS!A3" display="Employment in Canada" xr:uid="{C2911294-80CF-43CF-A7A5-DE40248CCA5F}"/>
    <hyperlink ref="G19" location="PAS!A20" display="Taxes Incurred in Canada" xr:uid="{0888E4DA-08A8-4B69-94A2-936929B6C4CE}"/>
    <hyperlink ref="G20" location="PAS!A39" display="Debt Financing to Canadian Firms" xr:uid="{F3F5F50F-7B55-45A6-A0B4-C0738D26D86A}"/>
    <hyperlink ref="G21" location="PAS!A72" display="Branches and ATMs Openings, Closings and Relocations in Canada" xr:uid="{189F2C9B-F804-4408-9530-62B37E91DDA1}"/>
    <hyperlink ref="F16" location="PAS!A1" display="2022 PUBLIC ACCOUNTABILITY STATEMENT (PAS)" xr:uid="{8F679B58-5B08-4BF2-B58F-D0F61E990113}"/>
    <hyperlink ref="F23" location="TCFD!A1" display="TCFD INDEX" xr:uid="{1CCEAD56-A43A-465D-B118-0380A21E00BC}"/>
    <hyperlink ref="F25" location="SASB!A1" display="SASB INDEX" xr:uid="{FB4FD3DC-2D70-43EA-B940-304754AE450A}"/>
    <hyperlink ref="F27" location="GRI!A1" display="GRI INDEX" xr:uid="{7103F41B-2A74-4E0F-98A1-C8416B62D5BC}"/>
    <hyperlink ref="F29" location="UNGC!A1" display="UNGC INDEX" xr:uid="{BC079295-ACE7-4690-ACA0-BFCD8C395410}"/>
    <hyperlink ref="F31" location="SDG!A1" display="SDGs INDEX" xr:uid="{55A5CC09-2DD5-46EF-A7FD-7E78D347E099}"/>
    <hyperlink ref="B23" r:id="rId7" location="Social!A1" xr:uid="{F6B32078-0E72-4768-A8EF-D3454085282A}"/>
    <hyperlink ref="B3" r:id="rId8" location="Governance!A1" xr:uid="{517F03E1-5DAA-44D4-A766-E8BE4D1B2BC3}"/>
    <hyperlink ref="G49" r:id="rId9" xr:uid="{8D736667-15C2-45DD-AAF4-42E0F470BEB8}"/>
    <hyperlink ref="G11" r:id="rId10" location="page=102" xr:uid="{A249393F-533F-4D62-8DE2-086F17240941}"/>
    <hyperlink ref="C4" location="Governance!A2" display="Responsible and Ethical Conduct" xr:uid="{7B6199F5-0312-4322-8787-9C47043B5F39}"/>
    <hyperlink ref="C5" location="Governance!A20" display="Customer Complaints" xr:uid="{D4E780FA-4815-4507-8D21-B5EE466319B5}"/>
    <hyperlink ref="C6" location="Governance!A26" display="Taxes by Jurisdiction" xr:uid="{92F2A11D-13F3-492A-AA2F-60B343C6F37E}"/>
    <hyperlink ref="C7" location="Governance!A34" display="Data Privacy and Security" xr:uid="{BCD40BEB-A298-4D34-B6CB-A07A48FDB3C8}"/>
    <hyperlink ref="C8" location="Governance!A43" display="Global Supply Chain" xr:uid="{F32A3FB1-F69C-46C5-9291-9C690D4AD121}"/>
    <hyperlink ref="C9" location="Governance!A51" display="Training and Development" xr:uid="{5FF84304-A4DE-428A-8886-4D008D390DF2}"/>
    <hyperlink ref="C10" location="Governance!A82" display="Employee Wellness, Health and Safety" xr:uid="{D1110248-BA82-4076-A128-F1DF4E8C2D24}"/>
    <hyperlink ref="C11" location="Governance!A104" display="Employee Engagement" xr:uid="{F73745C5-8AAE-4F0B-ACBC-025E2056DE95}"/>
    <hyperlink ref="C14" location="Environment!A2" display="Sustainability-Focused Financing and Advisory " xr:uid="{101A2508-4B38-4BBC-ADBF-DC802E626DD4}"/>
    <hyperlink ref="C15" location="Environment!A19" display="Participation au marché des obligations durable" xr:uid="{42911BBE-57F6-482C-9C49-14E4A7FEF741}"/>
    <hyperlink ref="C16" location="Environment!A27" display="Gestion responsable du patrimoine et des actifs" xr:uid="{F2109556-CB5E-41FD-8BD5-0C268DF666A1}"/>
    <hyperlink ref="C17" location="Environment!A49" display="Financement lié aux changements climatiques " xr:uid="{4708B766-700B-4BF3-81C6-F62815E69C51}"/>
    <hyperlink ref="C18" location="Environment!A55" display="Émissions de GES provenant de nos propres activités" xr:uid="{E50171E7-678B-47F3-9E52-8B4DEB479275}"/>
    <hyperlink ref="C19" location="Environment!A88" display="Consommation d’énergie" xr:uid="{DAED8230-C706-422E-BAC7-17574B9F547F}"/>
    <hyperlink ref="C20" location="Environment!A118" display="Consommation d’eau" xr:uid="{65F02FF1-CBE1-42EC-A1D4-5EB58656F876}"/>
    <hyperlink ref="C21" location="Environment!A129" display="Utilisation du papier et gestion électronique des déchets" xr:uid="{93091CC4-DA96-4C46-B24E-E93297190A2E}"/>
    <hyperlink ref="C24" location="Social!A2" display="Global Workforce" xr:uid="{0A0F1225-4F67-455C-A5B3-285830A5D385}"/>
    <hyperlink ref="C25" location="Social!A48" display="Diversity of Governance Bodies" xr:uid="{B40F18C2-3BAA-40FB-BA44-51DC0C0BC434}"/>
    <hyperlink ref="C26" location="Social!A71" display="Leadership and Workforce Diversity" xr:uid="{5A927C29-9F89-4048-9652-D05D6BFDEE36}"/>
    <hyperlink ref="C27" location="Social!A102" display="Hiring and Recruiting Diverse Talent" xr:uid="{F1F295F3-051A-4CF3-BD0F-92572C5C922D}"/>
    <hyperlink ref="C28" location="Social!A155" display="Paying Equitably " xr:uid="{B2893C79-A59E-4BC3-BC21-1F4A623FE374}"/>
    <hyperlink ref="C29" location="Social!A171" display="Women in Leadership and Workforce" xr:uid="{CC04B272-4D5E-4CEA-8EE3-C9147C942B6A}"/>
    <hyperlink ref="C30" location="Social!A201" display="Community Investment and ScotiaRISE" xr:uid="{91339903-58FD-436C-A160-084DE8D042E0}"/>
    <hyperlink ref="C31" location="Social!A259" display="Economic Value Distributed" xr:uid="{DDD7B037-712F-423F-BBD8-FF738E766C19}"/>
    <hyperlink ref="C32" location="Social!A265" display="Access to Banking" xr:uid="{8C573FD4-4CBD-45A1-8FEF-1F2FE427F99C}"/>
    <hyperlink ref="C33" location="Social!A281" display="Client Satisfaction Surveys" xr:uid="{F9B8DD72-7707-492A-B801-F44134E4F792}"/>
    <hyperlink ref="H10" r:id="rId11" xr:uid="{3B55F991-F8EC-4D9F-8469-5C7829098D21}"/>
    <hyperlink ref="H11" r:id="rId12" location="page=6" xr:uid="{94F607FB-8742-4D29-A20B-ED35445E06D5}"/>
    <hyperlink ref="H12" r:id="rId13" location="page=93" xr:uid="{7514321A-CA5B-4E58-8FD2-3F268178BC4B}"/>
    <hyperlink ref="H14" r:id="rId14" xr:uid="{F2EF084C-4F87-4FC7-ACC6-E06777ABD39F}"/>
    <hyperlink ref="H16" r:id="rId15" location="page=88" xr:uid="{FC452D75-0B28-4B53-B0B2-FE171A39D831}"/>
    <hyperlink ref="H35" r:id="rId16" xr:uid="{17EE278B-AC0B-414D-9D95-5C9382BD2CA6}"/>
    <hyperlink ref="H41" r:id="rId17" xr:uid="{BB9F19F5-A5EC-47B7-8CE9-EF925CC50144}"/>
  </hyperlinks>
  <pageMargins left="0.70866141732283472" right="0.70866141732283472" top="0.74803149606299213" bottom="0.74803149606299213" header="0.31496062992125984" footer="0.31496062992125984"/>
  <pageSetup scale="67" fitToHeight="0" orientation="landscape" r:id="rId18"/>
  <drawing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B0F66-B213-487B-BD5A-0413999FA811}">
  <sheetPr codeName="Sheet11">
    <pageSetUpPr fitToPage="1"/>
  </sheetPr>
  <dimension ref="A1:E100"/>
  <sheetViews>
    <sheetView showGridLines="0" zoomScaleNormal="100" workbookViewId="0"/>
  </sheetViews>
  <sheetFormatPr defaultColWidth="9.140625" defaultRowHeight="14.45"/>
  <cols>
    <col min="1" max="1" width="129.5703125" style="2" customWidth="1"/>
    <col min="2" max="2" width="25.7109375" style="2" customWidth="1"/>
    <col min="3" max="3" width="8.42578125" style="2" customWidth="1"/>
    <col min="4" max="4" width="32.5703125" style="309" customWidth="1"/>
    <col min="5" max="16384" width="9.140625" style="2"/>
  </cols>
  <sheetData>
    <row r="1" spans="1:5" s="32" customFormat="1" ht="39.75" customHeight="1">
      <c r="A1" s="824" t="s">
        <v>1442</v>
      </c>
      <c r="B1" s="466"/>
      <c r="C1" s="466"/>
      <c r="D1" s="3"/>
    </row>
    <row r="2" spans="1:5" ht="19.5" customHeight="1">
      <c r="A2" s="1070" t="s">
        <v>1443</v>
      </c>
      <c r="B2" s="1070"/>
      <c r="C2" s="376"/>
    </row>
    <row r="3" spans="1:5" ht="32.1" customHeight="1">
      <c r="A3" s="1070"/>
      <c r="B3" s="1070"/>
      <c r="C3" s="376"/>
    </row>
    <row r="4" spans="1:5" ht="32.25" customHeight="1" thickBot="1">
      <c r="A4" s="1070"/>
      <c r="B4" s="1070"/>
      <c r="C4" s="376"/>
      <c r="D4" s="349" t="s">
        <v>1444</v>
      </c>
    </row>
    <row r="5" spans="1:5" s="318" customFormat="1">
      <c r="A5" s="4" t="s">
        <v>237</v>
      </c>
      <c r="B5" s="1071" t="s">
        <v>824</v>
      </c>
      <c r="C5" s="1071"/>
      <c r="D5" s="4" t="s">
        <v>1445</v>
      </c>
      <c r="E5" s="322"/>
    </row>
    <row r="6" spans="1:5" s="318" customFormat="1" ht="15" customHeight="1">
      <c r="A6" s="1064" t="s">
        <v>1446</v>
      </c>
      <c r="B6" s="1064"/>
      <c r="C6" s="1064"/>
      <c r="D6" s="1064"/>
      <c r="E6" s="322"/>
    </row>
    <row r="7" spans="1:5" s="318" customFormat="1" ht="15" customHeight="1">
      <c r="A7" s="1065" t="s">
        <v>1447</v>
      </c>
      <c r="B7" s="339" t="s">
        <v>1448</v>
      </c>
      <c r="C7" s="340" t="s">
        <v>1449</v>
      </c>
      <c r="D7" s="896" t="s">
        <v>1450</v>
      </c>
      <c r="E7" s="322"/>
    </row>
    <row r="8" spans="1:5" s="318" customFormat="1" ht="15" customHeight="1">
      <c r="A8" s="1065"/>
      <c r="B8" s="339"/>
      <c r="C8" s="339"/>
      <c r="D8" s="896" t="s">
        <v>1451</v>
      </c>
      <c r="E8" s="322"/>
    </row>
    <row r="9" spans="1:5" s="318" customFormat="1" ht="30" customHeight="1">
      <c r="A9" s="1065"/>
      <c r="B9" s="339" t="s">
        <v>1452</v>
      </c>
      <c r="C9" s="340" t="s">
        <v>1380</v>
      </c>
      <c r="D9" s="896" t="s">
        <v>1453</v>
      </c>
      <c r="E9" s="322"/>
    </row>
    <row r="10" spans="1:5" s="318" customFormat="1" ht="15" customHeight="1">
      <c r="A10" s="1065"/>
      <c r="B10" s="339"/>
      <c r="C10" s="339"/>
      <c r="D10" s="913" t="s">
        <v>1454</v>
      </c>
      <c r="E10" s="322"/>
    </row>
    <row r="11" spans="1:5" s="318" customFormat="1" ht="15" customHeight="1">
      <c r="A11" s="1065"/>
      <c r="B11" s="339"/>
      <c r="C11" s="339"/>
      <c r="D11" s="896" t="s">
        <v>1455</v>
      </c>
      <c r="E11" s="322"/>
    </row>
    <row r="12" spans="1:5" s="318" customFormat="1" ht="34.5" customHeight="1">
      <c r="A12" s="1065"/>
      <c r="B12" s="339"/>
      <c r="C12" s="339"/>
      <c r="D12" s="913" t="s">
        <v>1456</v>
      </c>
      <c r="E12" s="322"/>
    </row>
    <row r="13" spans="1:5" s="318" customFormat="1" ht="15" customHeight="1">
      <c r="A13" s="1064" t="s">
        <v>1457</v>
      </c>
      <c r="B13" s="1064"/>
      <c r="C13" s="1064"/>
      <c r="D13" s="1064"/>
      <c r="E13" s="322"/>
    </row>
    <row r="14" spans="1:5" s="318" customFormat="1" ht="15" customHeight="1">
      <c r="A14" s="1065" t="s">
        <v>1458</v>
      </c>
      <c r="B14" s="340" t="s">
        <v>1459</v>
      </c>
      <c r="C14" s="340" t="s">
        <v>1460</v>
      </c>
      <c r="D14" s="913" t="s">
        <v>1461</v>
      </c>
      <c r="E14" s="322"/>
    </row>
    <row r="15" spans="1:5" s="318" customFormat="1" ht="15" customHeight="1">
      <c r="A15" s="1067"/>
      <c r="B15" s="340"/>
      <c r="C15" s="340"/>
      <c r="D15" s="896" t="s">
        <v>1462</v>
      </c>
      <c r="E15" s="322"/>
    </row>
    <row r="16" spans="1:5" s="318" customFormat="1" ht="15.75" customHeight="1">
      <c r="A16" s="1067"/>
      <c r="B16" s="340"/>
      <c r="C16" s="340"/>
      <c r="D16" s="913" t="s">
        <v>1463</v>
      </c>
      <c r="E16" s="322"/>
    </row>
    <row r="17" spans="1:5" s="318" customFormat="1" ht="15" customHeight="1">
      <c r="A17" s="1064" t="s">
        <v>1464</v>
      </c>
      <c r="B17" s="1064"/>
      <c r="C17" s="1064"/>
      <c r="D17" s="1064"/>
      <c r="E17" s="310"/>
    </row>
    <row r="18" spans="1:5" s="318" customFormat="1" ht="27.6" customHeight="1">
      <c r="A18" s="1065" t="s">
        <v>1465</v>
      </c>
      <c r="B18" s="340" t="s">
        <v>1466</v>
      </c>
      <c r="C18" s="340" t="s">
        <v>1467</v>
      </c>
      <c r="D18" s="913" t="s">
        <v>1468</v>
      </c>
      <c r="E18" s="1063"/>
    </row>
    <row r="19" spans="1:5" s="318" customFormat="1" ht="43.5" customHeight="1">
      <c r="A19" s="1065"/>
      <c r="B19" s="340"/>
      <c r="C19" s="340"/>
      <c r="D19" s="913" t="s">
        <v>1469</v>
      </c>
      <c r="E19" s="1063"/>
    </row>
    <row r="20" spans="1:5" s="318" customFormat="1" ht="15" customHeight="1">
      <c r="A20" s="1064" t="s">
        <v>1470</v>
      </c>
      <c r="B20" s="1064"/>
      <c r="C20" s="1064"/>
      <c r="D20" s="1064"/>
      <c r="E20" s="310"/>
    </row>
    <row r="21" spans="1:5" s="318" customFormat="1" ht="27.75" customHeight="1">
      <c r="A21" s="1065" t="s">
        <v>1471</v>
      </c>
      <c r="B21" s="339" t="s">
        <v>1452</v>
      </c>
      <c r="C21" s="340" t="s">
        <v>1380</v>
      </c>
      <c r="D21" s="896" t="s">
        <v>1472</v>
      </c>
      <c r="E21" s="1063"/>
    </row>
    <row r="22" spans="1:5" s="318" customFormat="1" ht="15" customHeight="1">
      <c r="A22" s="1065"/>
      <c r="B22" s="339"/>
      <c r="C22" s="339"/>
      <c r="D22" s="913" t="s">
        <v>1456</v>
      </c>
      <c r="E22" s="1063"/>
    </row>
    <row r="23" spans="1:5" s="318" customFormat="1" ht="15" customHeight="1">
      <c r="A23" s="1065"/>
      <c r="B23" s="339"/>
      <c r="C23" s="339"/>
      <c r="D23" s="899"/>
      <c r="E23" s="1063"/>
    </row>
    <row r="24" spans="1:5" s="318" customFormat="1" ht="15" customHeight="1">
      <c r="A24" s="1065"/>
      <c r="B24" s="339"/>
      <c r="C24" s="339"/>
      <c r="D24" s="347"/>
      <c r="E24" s="1063"/>
    </row>
    <row r="25" spans="1:5" s="318" customFormat="1" ht="48.75" customHeight="1">
      <c r="A25" s="1065"/>
      <c r="E25" s="310"/>
    </row>
    <row r="26" spans="1:5" s="318" customFormat="1" ht="15" customHeight="1">
      <c r="A26" s="1064" t="s">
        <v>1473</v>
      </c>
      <c r="B26" s="1064"/>
      <c r="C26" s="1064"/>
      <c r="D26" s="1064"/>
    </row>
    <row r="27" spans="1:5" s="318" customFormat="1" ht="15" customHeight="1">
      <c r="A27" s="1065" t="s">
        <v>1474</v>
      </c>
      <c r="B27" s="340" t="s">
        <v>1475</v>
      </c>
      <c r="C27" s="377" t="s">
        <v>1476</v>
      </c>
      <c r="D27" s="896" t="s">
        <v>1477</v>
      </c>
    </row>
    <row r="28" spans="1:5" s="318" customFormat="1" ht="15" customHeight="1">
      <c r="A28" s="1065"/>
      <c r="B28" s="1066" t="s">
        <v>1478</v>
      </c>
      <c r="C28" s="1068" t="s">
        <v>1479</v>
      </c>
      <c r="D28" s="896" t="s">
        <v>1480</v>
      </c>
    </row>
    <row r="29" spans="1:5" s="318" customFormat="1" ht="29.25" customHeight="1">
      <c r="A29" s="1065"/>
      <c r="B29" s="1066"/>
      <c r="C29" s="1068"/>
      <c r="D29" s="896" t="s">
        <v>1481</v>
      </c>
    </row>
    <row r="30" spans="1:5" s="318" customFormat="1" ht="15" customHeight="1">
      <c r="A30" s="1065"/>
      <c r="B30" s="340" t="s">
        <v>1482</v>
      </c>
      <c r="C30" s="340" t="s">
        <v>1449</v>
      </c>
      <c r="D30" s="898"/>
    </row>
    <row r="31" spans="1:5" s="318" customFormat="1" ht="15" customHeight="1">
      <c r="A31" s="1064" t="s">
        <v>1483</v>
      </c>
      <c r="B31" s="1064"/>
      <c r="C31" s="1064"/>
      <c r="D31" s="1064"/>
    </row>
    <row r="32" spans="1:5" s="318" customFormat="1" ht="15" customHeight="1">
      <c r="A32" s="1065" t="s">
        <v>1484</v>
      </c>
      <c r="B32" s="340" t="s">
        <v>1459</v>
      </c>
      <c r="C32" s="340" t="s">
        <v>1460</v>
      </c>
      <c r="D32" s="467" t="s">
        <v>1485</v>
      </c>
    </row>
    <row r="33" spans="1:4" s="318" customFormat="1" ht="15" customHeight="1">
      <c r="A33" s="1067"/>
      <c r="B33" s="347"/>
      <c r="C33" s="347"/>
      <c r="D33" s="467" t="s">
        <v>1486</v>
      </c>
    </row>
    <row r="34" spans="1:4" s="318" customFormat="1" ht="15" customHeight="1">
      <c r="A34" s="1067"/>
      <c r="B34" s="82"/>
      <c r="C34" s="82"/>
      <c r="D34" s="467" t="s">
        <v>1487</v>
      </c>
    </row>
    <row r="35" spans="1:4" s="318" customFormat="1" ht="15" customHeight="1">
      <c r="A35" s="1064" t="s">
        <v>1488</v>
      </c>
      <c r="B35" s="1064"/>
      <c r="C35" s="1064"/>
      <c r="D35" s="1064"/>
    </row>
    <row r="36" spans="1:4" s="318" customFormat="1" ht="15" customHeight="1">
      <c r="A36" s="1065" t="s">
        <v>1489</v>
      </c>
      <c r="B36" s="340" t="s">
        <v>1459</v>
      </c>
      <c r="C36" s="340" t="s">
        <v>1460</v>
      </c>
      <c r="D36" s="896" t="s">
        <v>1490</v>
      </c>
    </row>
    <row r="37" spans="1:4" s="318" customFormat="1" ht="39" customHeight="1">
      <c r="A37" s="1065"/>
      <c r="B37" s="441" t="s">
        <v>1491</v>
      </c>
      <c r="C37" s="340" t="s">
        <v>1492</v>
      </c>
      <c r="D37" s="896" t="s">
        <v>1493</v>
      </c>
    </row>
    <row r="38" spans="1:4" s="318" customFormat="1" ht="15" customHeight="1">
      <c r="A38" s="1065"/>
      <c r="B38" s="441"/>
      <c r="D38" s="896" t="s">
        <v>1494</v>
      </c>
    </row>
    <row r="39" spans="1:4" s="318" customFormat="1" ht="15" customHeight="1">
      <c r="A39" s="1065"/>
      <c r="B39" s="347"/>
      <c r="C39" s="347"/>
      <c r="D39" s="896" t="s">
        <v>1495</v>
      </c>
    </row>
    <row r="40" spans="1:4" s="318" customFormat="1" ht="15" customHeight="1">
      <c r="A40" s="1065"/>
      <c r="B40" s="82"/>
      <c r="C40" s="82"/>
      <c r="D40" s="896" t="s">
        <v>1487</v>
      </c>
    </row>
    <row r="41" spans="1:4" s="318" customFormat="1" ht="15" customHeight="1">
      <c r="A41" s="1065"/>
      <c r="B41" s="82"/>
      <c r="C41" s="82"/>
      <c r="D41" s="896" t="s">
        <v>1496</v>
      </c>
    </row>
    <row r="42" spans="1:4" s="318" customFormat="1" ht="15" customHeight="1">
      <c r="A42" s="1064" t="s">
        <v>1497</v>
      </c>
      <c r="B42" s="1064"/>
      <c r="C42" s="1064"/>
      <c r="D42" s="1064"/>
    </row>
    <row r="43" spans="1:4" s="318" customFormat="1" ht="15" customHeight="1">
      <c r="A43" s="1065" t="s">
        <v>1498</v>
      </c>
      <c r="B43" s="1070" t="s">
        <v>1478</v>
      </c>
      <c r="C43" s="1068" t="s">
        <v>1479</v>
      </c>
      <c r="D43" s="896" t="s">
        <v>1499</v>
      </c>
    </row>
    <row r="44" spans="1:4" s="318" customFormat="1" ht="27.75" customHeight="1">
      <c r="A44" s="1065"/>
      <c r="B44" s="1070"/>
      <c r="C44" s="1068"/>
      <c r="D44" s="896" t="s">
        <v>1500</v>
      </c>
    </row>
    <row r="45" spans="1:4" s="318" customFormat="1" ht="15" customHeight="1">
      <c r="A45" s="1065"/>
      <c r="B45" s="340" t="s">
        <v>1501</v>
      </c>
      <c r="C45" s="340" t="s">
        <v>830</v>
      </c>
      <c r="D45" s="896" t="s">
        <v>1477</v>
      </c>
    </row>
    <row r="46" spans="1:4" s="318" customFormat="1" ht="30" customHeight="1">
      <c r="A46" s="1065"/>
      <c r="B46" s="340" t="s">
        <v>1475</v>
      </c>
      <c r="C46" s="377" t="s">
        <v>1476</v>
      </c>
      <c r="D46" s="896" t="s">
        <v>1502</v>
      </c>
    </row>
    <row r="47" spans="1:4" s="318" customFormat="1" ht="15" customHeight="1">
      <c r="A47" s="1065"/>
      <c r="D47" s="896" t="s">
        <v>1503</v>
      </c>
    </row>
    <row r="48" spans="1:4" s="318" customFormat="1" ht="15" customHeight="1">
      <c r="A48" s="1065"/>
      <c r="B48" s="347"/>
      <c r="C48" s="347"/>
      <c r="D48" s="896" t="s">
        <v>1504</v>
      </c>
    </row>
    <row r="49" spans="1:4" s="318" customFormat="1" ht="15" customHeight="1">
      <c r="A49" s="1065"/>
      <c r="B49" s="340"/>
      <c r="C49" s="340"/>
      <c r="D49" s="896" t="s">
        <v>1480</v>
      </c>
    </row>
    <row r="50" spans="1:4" s="318" customFormat="1" ht="15" customHeight="1">
      <c r="A50" s="1065"/>
      <c r="B50" s="340"/>
      <c r="C50" s="340"/>
      <c r="D50" s="896" t="s">
        <v>923</v>
      </c>
    </row>
    <row r="51" spans="1:4" s="318" customFormat="1" ht="15" customHeight="1">
      <c r="A51" s="1065"/>
      <c r="B51" s="340"/>
      <c r="C51" s="340"/>
      <c r="D51" s="896" t="s">
        <v>1505</v>
      </c>
    </row>
    <row r="52" spans="1:4" s="318" customFormat="1" ht="15" customHeight="1">
      <c r="A52" s="1065"/>
      <c r="B52" s="340"/>
      <c r="C52" s="340"/>
      <c r="D52" s="896" t="s">
        <v>1177</v>
      </c>
    </row>
    <row r="53" spans="1:4" s="318" customFormat="1" ht="32.25" customHeight="1">
      <c r="A53" s="1065"/>
      <c r="B53" s="340"/>
      <c r="C53" s="340"/>
      <c r="D53" s="896" t="s">
        <v>1506</v>
      </c>
    </row>
    <row r="54" spans="1:4" s="318" customFormat="1" ht="15" customHeight="1">
      <c r="A54" s="1064" t="s">
        <v>1507</v>
      </c>
      <c r="B54" s="1064"/>
      <c r="C54" s="1064"/>
      <c r="D54" s="1064"/>
    </row>
    <row r="55" spans="1:4" s="318" customFormat="1" ht="15" customHeight="1">
      <c r="A55" s="1065" t="s">
        <v>1508</v>
      </c>
      <c r="B55" s="340" t="s">
        <v>1459</v>
      </c>
      <c r="C55" s="340" t="s">
        <v>1460</v>
      </c>
      <c r="D55" s="896" t="s">
        <v>1509</v>
      </c>
    </row>
    <row r="56" spans="1:4" s="318" customFormat="1" ht="15" customHeight="1">
      <c r="A56" s="1065"/>
      <c r="B56" s="340" t="s">
        <v>1448</v>
      </c>
      <c r="C56" s="340" t="s">
        <v>1449</v>
      </c>
      <c r="D56" s="896" t="s">
        <v>1505</v>
      </c>
    </row>
    <row r="57" spans="1:4" s="318" customFormat="1" ht="15" customHeight="1">
      <c r="A57" s="1065"/>
      <c r="D57" s="898"/>
    </row>
    <row r="58" spans="1:4" s="318" customFormat="1" ht="38.25" customHeight="1">
      <c r="A58" s="1065"/>
      <c r="B58" s="340"/>
      <c r="C58" s="340"/>
      <c r="D58" s="896"/>
    </row>
    <row r="59" spans="1:4" s="318" customFormat="1" ht="15" customHeight="1">
      <c r="A59" s="1064" t="s">
        <v>1510</v>
      </c>
      <c r="B59" s="1064"/>
      <c r="C59" s="1064"/>
      <c r="D59" s="1064"/>
    </row>
    <row r="60" spans="1:4" s="318" customFormat="1" ht="15" customHeight="1">
      <c r="A60" s="1065" t="s">
        <v>1511</v>
      </c>
      <c r="B60" s="969" t="s">
        <v>1512</v>
      </c>
      <c r="C60" s="969" t="s">
        <v>1513</v>
      </c>
      <c r="D60" s="896" t="s">
        <v>1500</v>
      </c>
    </row>
    <row r="61" spans="1:4" s="318" customFormat="1" ht="15" customHeight="1">
      <c r="A61" s="1065"/>
      <c r="B61" s="969"/>
      <c r="C61" s="969"/>
      <c r="D61" s="896" t="s">
        <v>1503</v>
      </c>
    </row>
    <row r="62" spans="1:4" s="318" customFormat="1" ht="15" customHeight="1">
      <c r="A62" s="1065"/>
      <c r="B62" s="969" t="s">
        <v>1514</v>
      </c>
      <c r="C62" s="969" t="s">
        <v>1467</v>
      </c>
      <c r="D62" s="902" t="s">
        <v>1515</v>
      </c>
    </row>
    <row r="63" spans="1:4" s="318" customFormat="1" ht="15" customHeight="1">
      <c r="A63" s="1065"/>
      <c r="B63" s="969"/>
      <c r="C63" s="969"/>
      <c r="D63" s="896" t="s">
        <v>1502</v>
      </c>
    </row>
    <row r="64" spans="1:4" s="318" customFormat="1" ht="15" customHeight="1">
      <c r="A64" s="1065"/>
      <c r="B64" s="340" t="s">
        <v>1448</v>
      </c>
      <c r="C64" s="340" t="s">
        <v>1449</v>
      </c>
      <c r="D64" s="896" t="s">
        <v>1480</v>
      </c>
    </row>
    <row r="65" spans="1:4" s="318" customFormat="1" ht="28.5" customHeight="1">
      <c r="A65" s="1065"/>
      <c r="B65" s="339" t="s">
        <v>1516</v>
      </c>
      <c r="C65" s="340" t="s">
        <v>1380</v>
      </c>
      <c r="D65" s="896" t="s">
        <v>923</v>
      </c>
    </row>
    <row r="66" spans="1:4" s="318" customFormat="1" ht="15" customHeight="1">
      <c r="A66" s="1065"/>
      <c r="B66" s="82"/>
      <c r="C66" s="82"/>
      <c r="D66" s="896" t="s">
        <v>1517</v>
      </c>
    </row>
    <row r="67" spans="1:4" s="318" customFormat="1" ht="15" customHeight="1">
      <c r="A67" s="1065"/>
      <c r="D67" s="896" t="s">
        <v>1456</v>
      </c>
    </row>
    <row r="68" spans="1:4" s="318" customFormat="1" ht="15" customHeight="1">
      <c r="A68" s="1065"/>
      <c r="B68" s="82"/>
      <c r="C68" s="82"/>
      <c r="D68" s="896" t="s">
        <v>1518</v>
      </c>
    </row>
    <row r="69" spans="1:4" s="318" customFormat="1" ht="15" customHeight="1">
      <c r="A69" s="1064" t="s">
        <v>1519</v>
      </c>
      <c r="B69" s="1064"/>
      <c r="C69" s="1064"/>
      <c r="D69" s="1064"/>
    </row>
    <row r="70" spans="1:4" s="318" customFormat="1" ht="15" customHeight="1">
      <c r="A70" s="1065" t="s">
        <v>1520</v>
      </c>
      <c r="B70" s="340" t="s">
        <v>1448</v>
      </c>
      <c r="C70" s="340" t="s">
        <v>1449</v>
      </c>
      <c r="D70" s="896" t="s">
        <v>1521</v>
      </c>
    </row>
    <row r="71" spans="1:4" s="318" customFormat="1" ht="15" customHeight="1">
      <c r="A71" s="1067"/>
      <c r="B71" s="347"/>
      <c r="C71" s="347"/>
      <c r="D71" s="897" t="s">
        <v>1522</v>
      </c>
    </row>
    <row r="72" spans="1:4" s="318" customFormat="1" ht="15" customHeight="1">
      <c r="A72" s="1067"/>
      <c r="B72" s="82"/>
      <c r="C72" s="82"/>
      <c r="D72" s="896" t="s">
        <v>213</v>
      </c>
    </row>
    <row r="73" spans="1:4" s="318" customFormat="1" ht="15" customHeight="1">
      <c r="A73" s="1067"/>
      <c r="B73" s="82"/>
      <c r="C73" s="82"/>
      <c r="D73" s="896" t="s">
        <v>1523</v>
      </c>
    </row>
    <row r="74" spans="1:4" s="318" customFormat="1" ht="15" customHeight="1">
      <c r="A74" s="1064" t="s">
        <v>1524</v>
      </c>
      <c r="B74" s="1064"/>
      <c r="C74" s="1064"/>
      <c r="D74" s="1064"/>
    </row>
    <row r="75" spans="1:4" s="318" customFormat="1" ht="15" customHeight="1">
      <c r="A75" s="1069" t="s">
        <v>1525</v>
      </c>
      <c r="B75" s="1066" t="s">
        <v>1526</v>
      </c>
      <c r="C75" s="340" t="s">
        <v>1492</v>
      </c>
      <c r="D75" s="896" t="s">
        <v>1527</v>
      </c>
    </row>
    <row r="76" spans="1:4" s="318" customFormat="1" ht="31.5" customHeight="1">
      <c r="A76" s="1069"/>
      <c r="B76" s="1066"/>
      <c r="C76" s="340"/>
      <c r="D76" s="348"/>
    </row>
    <row r="77" spans="1:4" s="318" customFormat="1" ht="15" customHeight="1">
      <c r="A77" s="1069"/>
      <c r="B77" s="442"/>
      <c r="C77" s="340"/>
      <c r="D77" s="348"/>
    </row>
    <row r="78" spans="1:4" s="318" customFormat="1" ht="15" customHeight="1">
      <c r="A78" s="1069"/>
      <c r="B78" s="442"/>
      <c r="C78" s="340"/>
      <c r="D78" s="310"/>
    </row>
    <row r="79" spans="1:4" s="318" customFormat="1" ht="15" customHeight="1">
      <c r="A79" s="1069"/>
      <c r="B79" s="442"/>
      <c r="C79" s="340"/>
      <c r="D79" s="310"/>
    </row>
    <row r="80" spans="1:4" s="318" customFormat="1" ht="15" customHeight="1">
      <c r="A80" s="1069"/>
      <c r="B80" s="442"/>
      <c r="C80" s="340"/>
      <c r="D80" s="310"/>
    </row>
    <row r="81" spans="1:4" s="318" customFormat="1" ht="29.25" customHeight="1">
      <c r="A81" s="1069"/>
    </row>
    <row r="82" spans="1:4" s="318" customFormat="1" ht="15" customHeight="1">
      <c r="A82" s="1064" t="s">
        <v>1528</v>
      </c>
      <c r="B82" s="1064"/>
      <c r="C82" s="1064"/>
      <c r="D82" s="1064"/>
    </row>
    <row r="83" spans="1:4" s="318" customFormat="1" ht="31.5" customHeight="1">
      <c r="A83" s="1065" t="s">
        <v>1529</v>
      </c>
      <c r="B83" s="340" t="s">
        <v>1459</v>
      </c>
      <c r="C83" s="340" t="s">
        <v>1460</v>
      </c>
      <c r="D83" s="896" t="s">
        <v>1530</v>
      </c>
    </row>
    <row r="84" spans="1:4" s="318" customFormat="1" ht="30" customHeight="1">
      <c r="A84" s="1065"/>
      <c r="B84" s="339" t="s">
        <v>1531</v>
      </c>
      <c r="C84" s="340" t="s">
        <v>1532</v>
      </c>
      <c r="D84" s="896" t="s">
        <v>1490</v>
      </c>
    </row>
    <row r="85" spans="1:4" s="318" customFormat="1" ht="24" customHeight="1">
      <c r="A85" s="1065"/>
      <c r="B85" s="339" t="s">
        <v>1516</v>
      </c>
      <c r="C85" s="340" t="s">
        <v>1380</v>
      </c>
      <c r="D85" s="896" t="s">
        <v>1533</v>
      </c>
    </row>
    <row r="86" spans="1:4" s="318" customFormat="1" ht="15" customHeight="1">
      <c r="A86" s="1065"/>
      <c r="B86" s="339"/>
      <c r="C86" s="340"/>
      <c r="D86" s="897" t="s">
        <v>1522</v>
      </c>
    </row>
    <row r="87" spans="1:4" s="318" customFormat="1" ht="18" customHeight="1">
      <c r="A87" s="1065"/>
      <c r="B87" s="340"/>
      <c r="C87" s="340"/>
      <c r="D87" s="896" t="s">
        <v>1495</v>
      </c>
    </row>
    <row r="88" spans="1:4" s="318" customFormat="1" ht="15" customHeight="1">
      <c r="A88" s="1064" t="s">
        <v>1534</v>
      </c>
      <c r="B88" s="1064"/>
      <c r="C88" s="1064"/>
      <c r="D88" s="1064"/>
    </row>
    <row r="89" spans="1:4" s="318" customFormat="1" ht="28.5" customHeight="1">
      <c r="A89" s="1069" t="s">
        <v>1535</v>
      </c>
      <c r="B89" s="340" t="s">
        <v>1501</v>
      </c>
      <c r="C89" s="340" t="s">
        <v>830</v>
      </c>
      <c r="D89" s="896" t="s">
        <v>1500</v>
      </c>
    </row>
    <row r="90" spans="1:4" s="318" customFormat="1" ht="27" customHeight="1">
      <c r="A90" s="1069"/>
      <c r="B90" s="340" t="s">
        <v>1475</v>
      </c>
      <c r="C90" s="377" t="s">
        <v>1476</v>
      </c>
      <c r="D90" s="896" t="s">
        <v>1536</v>
      </c>
    </row>
    <row r="91" spans="1:4" s="318" customFormat="1" ht="15" customHeight="1">
      <c r="A91" s="1069"/>
      <c r="B91" s="969" t="s">
        <v>1512</v>
      </c>
      <c r="C91" s="969" t="s">
        <v>1513</v>
      </c>
      <c r="D91" s="896" t="s">
        <v>1537</v>
      </c>
    </row>
    <row r="92" spans="1:4" s="318" customFormat="1" ht="15" customHeight="1">
      <c r="A92" s="1069"/>
      <c r="B92" s="969"/>
      <c r="C92" s="969"/>
      <c r="D92" s="896" t="s">
        <v>1538</v>
      </c>
    </row>
    <row r="93" spans="1:4" s="318" customFormat="1" ht="15" customHeight="1">
      <c r="A93" s="1069"/>
      <c r="B93" s="82"/>
      <c r="C93" s="82"/>
      <c r="D93" s="896" t="s">
        <v>923</v>
      </c>
    </row>
    <row r="94" spans="1:4" s="318" customFormat="1" ht="15" customHeight="1">
      <c r="A94" s="1069"/>
      <c r="B94" s="82"/>
      <c r="C94" s="82"/>
      <c r="D94" s="896" t="s">
        <v>1539</v>
      </c>
    </row>
    <row r="95" spans="1:4" s="318" customFormat="1" ht="15" customHeight="1">
      <c r="A95" s="1064" t="s">
        <v>1540</v>
      </c>
      <c r="B95" s="1064"/>
      <c r="C95" s="1064"/>
      <c r="D95" s="1064"/>
    </row>
    <row r="96" spans="1:4" s="318" customFormat="1" ht="15" customHeight="1">
      <c r="A96" s="1067" t="s">
        <v>1541</v>
      </c>
      <c r="B96" s="340" t="s">
        <v>944</v>
      </c>
      <c r="C96" s="340" t="s">
        <v>1542</v>
      </c>
      <c r="D96" s="896" t="s">
        <v>1543</v>
      </c>
    </row>
    <row r="97" spans="1:4" s="318" customFormat="1" ht="15" customHeight="1">
      <c r="A97" s="1067"/>
      <c r="B97" s="340" t="s">
        <v>1544</v>
      </c>
      <c r="C97" s="340" t="s">
        <v>1429</v>
      </c>
      <c r="D97" s="896" t="s">
        <v>1500</v>
      </c>
    </row>
    <row r="98" spans="1:4" s="318" customFormat="1" ht="15" customHeight="1">
      <c r="A98" s="1067"/>
      <c r="B98" s="340" t="s">
        <v>1545</v>
      </c>
      <c r="C98" s="340" t="s">
        <v>1546</v>
      </c>
      <c r="D98" s="896" t="s">
        <v>1547</v>
      </c>
    </row>
    <row r="99" spans="1:4" s="318" customFormat="1" ht="15" customHeight="1">
      <c r="A99" s="1067"/>
      <c r="D99" s="896" t="s">
        <v>1456</v>
      </c>
    </row>
    <row r="100" spans="1:4" s="318" customFormat="1" ht="15" customHeight="1">
      <c r="A100" s="1067"/>
      <c r="B100" s="340" t="s">
        <v>1548</v>
      </c>
      <c r="C100" s="340"/>
      <c r="D100" s="896" t="s">
        <v>1490</v>
      </c>
    </row>
  </sheetData>
  <sheetProtection sheet="1" objects="1" scenarios="1"/>
  <mergeCells count="45">
    <mergeCell ref="A36:A41"/>
    <mergeCell ref="A60:A68"/>
    <mergeCell ref="A54:D54"/>
    <mergeCell ref="B62:B63"/>
    <mergeCell ref="A59:D59"/>
    <mergeCell ref="A42:D42"/>
    <mergeCell ref="A43:A53"/>
    <mergeCell ref="A55:A58"/>
    <mergeCell ref="A2:B4"/>
    <mergeCell ref="A7:A12"/>
    <mergeCell ref="A14:A16"/>
    <mergeCell ref="B5:C5"/>
    <mergeCell ref="A95:D95"/>
    <mergeCell ref="C62:C63"/>
    <mergeCell ref="C60:C61"/>
    <mergeCell ref="B43:B44"/>
    <mergeCell ref="A17:D17"/>
    <mergeCell ref="A6:D6"/>
    <mergeCell ref="A13:D13"/>
    <mergeCell ref="A18:A19"/>
    <mergeCell ref="A21:A25"/>
    <mergeCell ref="B60:B61"/>
    <mergeCell ref="C43:C44"/>
    <mergeCell ref="B91:B92"/>
    <mergeCell ref="A96:A100"/>
    <mergeCell ref="A69:D69"/>
    <mergeCell ref="A74:D74"/>
    <mergeCell ref="A88:D88"/>
    <mergeCell ref="A82:D82"/>
    <mergeCell ref="A83:A87"/>
    <mergeCell ref="A75:A81"/>
    <mergeCell ref="A70:A73"/>
    <mergeCell ref="B75:B76"/>
    <mergeCell ref="A89:A94"/>
    <mergeCell ref="C91:C92"/>
    <mergeCell ref="E18:E19"/>
    <mergeCell ref="A20:D20"/>
    <mergeCell ref="E21:E24"/>
    <mergeCell ref="A35:D35"/>
    <mergeCell ref="A27:A30"/>
    <mergeCell ref="A26:D26"/>
    <mergeCell ref="B28:B29"/>
    <mergeCell ref="A31:D31"/>
    <mergeCell ref="A32:A34"/>
    <mergeCell ref="C28:C29"/>
  </mergeCells>
  <hyperlinks>
    <hyperlink ref="D7" r:id="rId1" xr:uid="{1994660A-B4D1-4EB5-8511-A60E9596275B}"/>
    <hyperlink ref="D8" r:id="rId2" xr:uid="{0FB2D6EC-5B52-4567-8992-4F7D64A62B05}"/>
    <hyperlink ref="D9" r:id="rId3" display="https://www.scotiabankcolpatria.com/educacion-financiera" xr:uid="{17880981-772B-4E6F-A908-FED4592F02F2}"/>
    <hyperlink ref="D10" r:id="rId4" xr:uid="{80AA75C9-A317-413F-9367-FFF85CFA2154}"/>
    <hyperlink ref="D11" r:id="rId5" xr:uid="{63A50E4F-3C8A-42F0-B46F-08A8994725C0}"/>
    <hyperlink ref="D12" r:id="rId6" xr:uid="{ACA1C1B9-650F-4587-942C-DE95579364D6}"/>
    <hyperlink ref="D14" r:id="rId7" xr:uid="{7AE32673-3C62-4B61-A29F-A36161123FE1}"/>
    <hyperlink ref="D15" r:id="rId8" display="https://www.scotiabank.com/women-initiative/ca/en/knowledge-centre/industries.html" xr:uid="{41E23959-2C4F-42BA-AC16-B3BE61275070}"/>
    <hyperlink ref="D16" r:id="rId9" xr:uid="{1EAF88A0-9D6E-4590-97BA-7F8F70AB1AAF}"/>
    <hyperlink ref="D21" r:id="rId10" display="Responsabilité et incidence" xr:uid="{18ACD634-684C-4F3C-9654-697D846BDC47}"/>
    <hyperlink ref="D22" r:id="rId11" xr:uid="{A3282EAD-9638-49B8-B464-642F3DD58F3A}"/>
    <hyperlink ref="D27" r:id="rId12" xr:uid="{DA7234F8-8E63-4FDA-8DA5-670144585941}"/>
    <hyperlink ref="D28" r:id="rId13" xr:uid="{66D08AFC-5F98-4326-A0E5-510A971ED596}"/>
    <hyperlink ref="D29" r:id="rId14" xr:uid="{D70DAE2D-0FF4-460B-8690-7DD3FBC832E5}"/>
    <hyperlink ref="D32" r:id="rId15" display="https://www.scotiabank.com/content/dam/scotiabank/canada/en/documents/about/investors-shareholders/funding-programs/SCOTIABANK-SUSTAINABLE-BOND-FRAMEWORK-2021.pdf" xr:uid="{963A2EE9-E8CA-4104-8650-E2BF7E470E2D}"/>
    <hyperlink ref="D33" r:id="rId16" display="https://bb.scotiabank.com/corporate-and-commercial/financing/structured-finance.html" xr:uid="{941F7F88-4623-479F-B827-99763F688D9D}"/>
    <hyperlink ref="D34" r:id="rId17" xr:uid="{021ED82A-2547-4CBD-B375-A0EFB4E6FC36}"/>
    <hyperlink ref="D36" r:id="rId18" xr:uid="{B274BF13-7069-4BF1-967F-2BCDFC643FC1}"/>
    <hyperlink ref="D37" r:id="rId19" xr:uid="{C0B54D6F-5E35-48C8-8524-86463D75744B}"/>
    <hyperlink ref="D38" r:id="rId20" xr:uid="{CB742964-1B7D-4878-98D1-5D79E6448320}"/>
    <hyperlink ref="D41" r:id="rId21" display="https://www.gbm.scotiabank.com/en/services/financing/sustainable-finance/sustainable-finance-deal-highlights0.html" xr:uid="{181C2DE6-D8EB-43AC-B624-4949068AEEE4}"/>
    <hyperlink ref="D43" r:id="rId22" xr:uid="{1C9539D7-ED29-4CAA-9378-8F3A838F8DA2}"/>
    <hyperlink ref="D44" r:id="rId23" xr:uid="{3F919D68-7B71-48CE-9C2A-01DAEB4E6540}"/>
    <hyperlink ref="D45" r:id="rId24" xr:uid="{593B9C78-49EF-491D-B2CA-20BE02AA365E}"/>
    <hyperlink ref="D47" r:id="rId25" xr:uid="{E7787FA1-4491-47A7-8AB7-1B6BD25506EA}"/>
    <hyperlink ref="D48" r:id="rId26" xr:uid="{B11F1294-D829-4492-87B8-6F2C1B4DBE60}"/>
    <hyperlink ref="D49" r:id="rId27" xr:uid="{C93EA75C-F0D5-4E34-B9F2-15BB2C2ACDE0}"/>
    <hyperlink ref="D50" r:id="rId28" xr:uid="{59E549DF-F76D-4699-80A5-109A820D5838}"/>
    <hyperlink ref="D51" r:id="rId29" xr:uid="{76377098-0CFD-4B52-BDFB-57F061EFFE6D}"/>
    <hyperlink ref="D53" r:id="rId30" display="https://www.weprotect.org/" xr:uid="{60D2C577-347F-4D3B-8480-34708DFC4DF4}"/>
    <hyperlink ref="D55" r:id="rId31" display="https://www.gbm.scotiabank.com/en/services/financing/sustainable-finance/sustainable-finance-deal-highlights0.html" xr:uid="{4767B28D-0D25-47FB-A3E8-5E31CE278A01}"/>
    <hyperlink ref="D60" r:id="rId32" xr:uid="{B0285773-04E0-469F-85C4-5A9BEB3BB1AE}"/>
    <hyperlink ref="D61" r:id="rId33" xr:uid="{AD3DDF5A-6D13-4E83-B2BF-6991951E540C}"/>
    <hyperlink ref="D62" r:id="rId34" xr:uid="{F9DFF2C0-ADBD-4495-BF23-A5B9746476FE}"/>
    <hyperlink ref="D63" r:id="rId35" xr:uid="{DFE97A30-3B05-47CD-BE03-F53B69BF3806}"/>
    <hyperlink ref="D64" r:id="rId36" xr:uid="{C3C8B3C1-6A80-4EA0-9A4E-683964999141}"/>
    <hyperlink ref="D65" r:id="rId37" xr:uid="{145DB924-7C81-4161-9DF0-6E1340043ADA}"/>
    <hyperlink ref="D66" r:id="rId38" xr:uid="{24EBF354-BCC1-4C06-95C9-534D26E51C02}"/>
    <hyperlink ref="D67" r:id="rId39" xr:uid="{EEE976FD-89A8-43CC-8328-1B517870BAAE}"/>
    <hyperlink ref="D68" r:id="rId40" xr:uid="{AAD219B9-FCF6-4EAA-8822-2C80160585E6}"/>
    <hyperlink ref="D70" r:id="rId41" xr:uid="{9EA4E786-5F79-4566-9EFA-F096298B1CE2}"/>
    <hyperlink ref="D72" r:id="rId42" xr:uid="{8A8BC79A-F03F-490D-A56E-8456603D5D0E}"/>
    <hyperlink ref="D73" r:id="rId43" display="https://www.scotiabank.com/ca/en/about/perspectives.articles.impact.2022-01-cmhc-addressing-canada-housing-crisis.html?" xr:uid="{EAB83202-DBB3-41C4-AC9F-6808C9634FBF}"/>
    <hyperlink ref="D75" r:id="rId44" xr:uid="{D679F111-502A-486C-BD72-66C01806C3F7}"/>
    <hyperlink ref="D83" r:id="rId45" xr:uid="{D6E8B7D7-4C5B-4B5C-BC9B-A590C24023E8}"/>
    <hyperlink ref="D84" r:id="rId46" xr:uid="{AA3ED134-43AE-44E3-A77B-B3A8776DAAAA}"/>
    <hyperlink ref="D85" r:id="rId47" xr:uid="{8681FD16-C57E-4C91-A71C-D14DF4246B2D}"/>
    <hyperlink ref="D89" r:id="rId48" xr:uid="{9C7E8EF5-B852-4627-9718-DFA9E35DA3AE}"/>
    <hyperlink ref="D90" r:id="rId49" xr:uid="{F9ABC127-CCD0-4BD2-99AC-6B92DB12915F}"/>
    <hyperlink ref="D91" r:id="rId50" xr:uid="{D90C2188-E639-4209-BBB8-407DD44E8E08}"/>
    <hyperlink ref="D92" r:id="rId51" display="https://www.scotiabank.com/ca/en/about/perspectives.articles.impact.2021-09-york-university-boost-stem-diversity.html" xr:uid="{E27E0A10-84CC-4359-A909-401137A4FDEE}"/>
    <hyperlink ref="D93" r:id="rId52" xr:uid="{B0FCE594-A599-4F3B-88A1-C44E8A180113}"/>
    <hyperlink ref="D94" r:id="rId53" xr:uid="{7F572003-9C2B-4B5E-97D5-515C0B3B58BA}"/>
    <hyperlink ref="D96" r:id="rId54" xr:uid="{AA0CDF48-67D3-40E0-B9A1-39927CADC486}"/>
    <hyperlink ref="D97" r:id="rId55" xr:uid="{0A814CBE-EA52-4591-9F4D-0040661E6454}"/>
    <hyperlink ref="D98" r:id="rId56" xr:uid="{391FAC3B-2441-4634-99F6-A9E33AFAF5EA}"/>
    <hyperlink ref="D99" r:id="rId57" xr:uid="{F23700F4-3912-4DDD-8136-1C8C85ECC35E}"/>
    <hyperlink ref="D100" r:id="rId58" xr:uid="{CF51FBDD-C63C-4BCF-A5BD-2621B6DB716E}"/>
    <hyperlink ref="D40" r:id="rId59" xr:uid="{A996F37E-D619-4F7A-8913-8122044DA783}"/>
    <hyperlink ref="D4" r:id="rId60" xr:uid="{018173C3-A83F-45FB-8B03-323CF39C7E6F}"/>
    <hyperlink ref="D15" r:id="rId61" xr:uid="{EC5B329C-B472-4941-9D0A-D7F489435C82}"/>
    <hyperlink ref="D18" r:id="rId62" xr:uid="{B1A86737-1E3B-46F6-91DC-902FE771CD26}"/>
    <hyperlink ref="D19" r:id="rId63" xr:uid="{6F4BBE2D-B20A-40F0-B518-AF8874194DBC}"/>
    <hyperlink ref="D56" r:id="rId64" xr:uid="{82F91977-A4C5-483C-B1F8-7C5285F45A89}"/>
    <hyperlink ref="D39" r:id="rId65" xr:uid="{2CC30D6E-565F-4D43-B9C8-FD704DC1FE0B}"/>
    <hyperlink ref="D46" r:id="rId66" xr:uid="{EC9488F7-076A-4EB7-B68E-E5CACF8A4047}"/>
    <hyperlink ref="D52" r:id="rId67" xr:uid="{EBCBAE88-C83B-4E36-B8C0-4B7A1845A3A9}"/>
    <hyperlink ref="D87" r:id="rId68" xr:uid="{6B410536-41B7-4509-AFB1-8A4BFF232CAB}"/>
  </hyperlinks>
  <pageMargins left="0.70866141732283472" right="0.70866141732283472" top="0.74803149606299213" bottom="0.74803149606299213" header="0.31496062992125984" footer="0.31496062992125984"/>
  <pageSetup scale="62" fitToHeight="0" orientation="landscape" r:id="rId69"/>
  <rowBreaks count="1" manualBreakCount="1">
    <brk id="48" max="16383" man="1"/>
  </rowBreaks>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EBDC-7F16-4A9E-8352-52E566917A93}">
  <sheetPr codeName="Sheet2">
    <pageSetUpPr fitToPage="1"/>
  </sheetPr>
  <dimension ref="A1:AA155"/>
  <sheetViews>
    <sheetView showGridLines="0" zoomScaleNormal="100" workbookViewId="0"/>
  </sheetViews>
  <sheetFormatPr defaultColWidth="9.140625" defaultRowHeight="14.45"/>
  <cols>
    <col min="1" max="1" width="43.28515625" style="2" customWidth="1"/>
    <col min="2" max="3" width="14" style="33" customWidth="1"/>
    <col min="4" max="4" width="15.42578125" style="2" customWidth="1"/>
    <col min="5" max="5" width="13.28515625" style="2" customWidth="1"/>
    <col min="6" max="6" width="14" style="2" customWidth="1"/>
    <col min="7" max="7" width="16.85546875" style="31" customWidth="1"/>
    <col min="8" max="10" width="12.7109375" style="2" customWidth="1"/>
    <col min="11" max="11" width="9.42578125" style="2" bestFit="1" customWidth="1"/>
    <col min="12" max="12" width="19.7109375" style="2" bestFit="1" customWidth="1"/>
    <col min="13" max="13" width="14.28515625" style="2" customWidth="1"/>
    <col min="14" max="16384" width="9.140625" style="2"/>
  </cols>
  <sheetData>
    <row r="1" spans="1:12" s="325" customFormat="1" ht="27.75" customHeight="1">
      <c r="A1" s="366" t="s">
        <v>60</v>
      </c>
      <c r="B1" s="366"/>
      <c r="C1" s="366"/>
      <c r="D1" s="366"/>
      <c r="E1" s="366"/>
      <c r="F1" s="366"/>
      <c r="G1" s="324"/>
    </row>
    <row r="2" spans="1:12" ht="14.45" customHeight="1">
      <c r="A2" s="362" t="s">
        <v>4</v>
      </c>
      <c r="B2" s="53"/>
      <c r="C2" s="53"/>
      <c r="D2" s="52"/>
      <c r="E2" s="52"/>
      <c r="F2" s="52"/>
      <c r="G2" s="52"/>
      <c r="H2"/>
      <c r="I2"/>
      <c r="J2"/>
      <c r="K2"/>
      <c r="L2"/>
    </row>
    <row r="3" spans="1:12">
      <c r="A3" s="1072" t="s">
        <v>61</v>
      </c>
      <c r="B3" s="51"/>
      <c r="C3" s="51"/>
      <c r="D3" s="51"/>
      <c r="E3" s="51"/>
      <c r="F3" s="51"/>
      <c r="G3" s="51"/>
      <c r="H3"/>
      <c r="I3"/>
      <c r="J3"/>
      <c r="K3"/>
    </row>
    <row r="4" spans="1:12" s="32" customFormat="1" ht="14.45" customHeight="1">
      <c r="A4" s="479" t="s">
        <v>62</v>
      </c>
      <c r="B4" s="480" t="s">
        <v>63</v>
      </c>
      <c r="C4" s="480">
        <v>2023</v>
      </c>
      <c r="D4" s="480">
        <v>2022</v>
      </c>
      <c r="E4" s="480">
        <v>2021</v>
      </c>
      <c r="F4" s="480">
        <v>2020</v>
      </c>
      <c r="G4" s="480">
        <v>2019</v>
      </c>
      <c r="H4"/>
      <c r="I4"/>
      <c r="J4"/>
      <c r="K4"/>
      <c r="L4"/>
    </row>
    <row r="5" spans="1:12" ht="27.6">
      <c r="A5" s="221" t="s">
        <v>64</v>
      </c>
      <c r="B5" s="222" t="s">
        <v>65</v>
      </c>
      <c r="C5" s="207">
        <v>1</v>
      </c>
      <c r="D5" s="207">
        <v>1</v>
      </c>
      <c r="E5" s="207">
        <v>1</v>
      </c>
      <c r="F5" s="207">
        <v>1</v>
      </c>
      <c r="G5" s="223">
        <v>1</v>
      </c>
      <c r="H5"/>
      <c r="I5"/>
      <c r="J5"/>
      <c r="K5"/>
    </row>
    <row r="6" spans="1:12" ht="41.45" customHeight="1">
      <c r="A6" s="224" t="s">
        <v>66</v>
      </c>
      <c r="B6" s="222" t="s">
        <v>65</v>
      </c>
      <c r="C6" s="208">
        <v>0.999</v>
      </c>
      <c r="D6" s="208">
        <v>0.999</v>
      </c>
      <c r="E6" s="208">
        <v>0.996</v>
      </c>
      <c r="F6" s="208">
        <v>0.998</v>
      </c>
      <c r="G6" s="226">
        <v>0.997</v>
      </c>
      <c r="H6"/>
      <c r="I6"/>
      <c r="J6"/>
      <c r="K6"/>
    </row>
    <row r="7" spans="1:12">
      <c r="A7" s="157" t="s">
        <v>67</v>
      </c>
      <c r="B7" s="158"/>
      <c r="C7" s="209">
        <v>0.998</v>
      </c>
      <c r="D7" s="210">
        <v>0.999</v>
      </c>
      <c r="E7" s="210">
        <v>0.998</v>
      </c>
      <c r="F7" s="210" t="s">
        <v>68</v>
      </c>
      <c r="G7" s="211" t="s">
        <v>68</v>
      </c>
      <c r="H7"/>
      <c r="I7"/>
      <c r="J7"/>
      <c r="K7"/>
    </row>
    <row r="8" spans="1:12">
      <c r="A8" s="157" t="s">
        <v>69</v>
      </c>
      <c r="B8" s="158"/>
      <c r="C8" s="209">
        <v>0.999</v>
      </c>
      <c r="D8" s="210">
        <v>1</v>
      </c>
      <c r="E8" s="210">
        <v>0.995</v>
      </c>
      <c r="F8" s="210" t="s">
        <v>68</v>
      </c>
      <c r="G8" s="211" t="s">
        <v>68</v>
      </c>
      <c r="H8"/>
      <c r="I8"/>
      <c r="J8"/>
      <c r="K8"/>
    </row>
    <row r="9" spans="1:12" ht="30.75" customHeight="1">
      <c r="A9" s="224" t="s">
        <v>70</v>
      </c>
      <c r="B9" s="222" t="s">
        <v>65</v>
      </c>
      <c r="C9" s="208">
        <v>1</v>
      </c>
      <c r="D9" s="208">
        <v>1</v>
      </c>
      <c r="E9" s="208">
        <v>0.999</v>
      </c>
      <c r="F9" s="208">
        <v>0.998</v>
      </c>
      <c r="G9" s="226">
        <v>0.997</v>
      </c>
      <c r="H9"/>
      <c r="I9"/>
      <c r="J9"/>
      <c r="K9"/>
    </row>
    <row r="10" spans="1:12">
      <c r="A10" s="157" t="s">
        <v>67</v>
      </c>
      <c r="B10" s="158"/>
      <c r="C10" s="209">
        <v>1</v>
      </c>
      <c r="D10" s="210">
        <v>0.999</v>
      </c>
      <c r="E10" s="210">
        <v>1</v>
      </c>
      <c r="F10" s="210" t="s">
        <v>68</v>
      </c>
      <c r="G10" s="211" t="s">
        <v>68</v>
      </c>
      <c r="H10"/>
      <c r="I10"/>
      <c r="J10"/>
      <c r="K10"/>
    </row>
    <row r="11" spans="1:12">
      <c r="A11" s="157" t="s">
        <v>69</v>
      </c>
      <c r="B11" s="158"/>
      <c r="C11" s="209">
        <v>0.999</v>
      </c>
      <c r="D11" s="210">
        <v>1</v>
      </c>
      <c r="E11" s="210">
        <v>0.999</v>
      </c>
      <c r="F11" s="210" t="s">
        <v>68</v>
      </c>
      <c r="G11" s="211" t="s">
        <v>68</v>
      </c>
      <c r="H11"/>
      <c r="I11"/>
      <c r="J11"/>
      <c r="K11"/>
    </row>
    <row r="12" spans="1:12" ht="40.5">
      <c r="A12" s="224" t="s">
        <v>71</v>
      </c>
      <c r="B12" s="217" t="s">
        <v>72</v>
      </c>
      <c r="C12" s="212">
        <v>136630</v>
      </c>
      <c r="D12" s="212">
        <v>248687</v>
      </c>
      <c r="E12" s="212">
        <v>196567</v>
      </c>
      <c r="F12" s="212">
        <v>78000</v>
      </c>
      <c r="G12" s="227" t="s">
        <v>68</v>
      </c>
      <c r="H12"/>
      <c r="I12"/>
      <c r="J12"/>
      <c r="K12"/>
    </row>
    <row r="13" spans="1:12">
      <c r="A13" s="157" t="s">
        <v>67</v>
      </c>
      <c r="B13" s="158"/>
      <c r="C13" s="213">
        <v>69420</v>
      </c>
      <c r="D13" s="214">
        <v>146312</v>
      </c>
      <c r="E13" s="214">
        <v>110898</v>
      </c>
      <c r="F13" s="158" t="s">
        <v>68</v>
      </c>
      <c r="G13" s="168" t="s">
        <v>68</v>
      </c>
      <c r="H13"/>
      <c r="I13"/>
      <c r="J13"/>
      <c r="K13"/>
    </row>
    <row r="14" spans="1:12">
      <c r="A14" s="157" t="s">
        <v>69</v>
      </c>
      <c r="B14" s="158"/>
      <c r="C14" s="213">
        <v>67210</v>
      </c>
      <c r="D14" s="214">
        <v>102376</v>
      </c>
      <c r="E14" s="214">
        <v>85669</v>
      </c>
      <c r="F14" s="158" t="s">
        <v>68</v>
      </c>
      <c r="G14" s="168" t="s">
        <v>68</v>
      </c>
      <c r="H14"/>
      <c r="I14"/>
      <c r="J14"/>
      <c r="K14"/>
    </row>
    <row r="15" spans="1:12" ht="12.75" customHeight="1">
      <c r="A15" s="50" t="s">
        <v>73</v>
      </c>
      <c r="B15" s="461"/>
      <c r="C15" s="730"/>
      <c r="D15" s="731"/>
      <c r="E15" s="461"/>
      <c r="F15" s="461"/>
    </row>
    <row r="16" spans="1:12">
      <c r="A16" s="927" t="s">
        <v>74</v>
      </c>
      <c r="B16" s="927"/>
      <c r="C16" s="927"/>
      <c r="D16" s="927"/>
      <c r="E16" s="927"/>
      <c r="F16" s="927"/>
    </row>
    <row r="17" spans="1:14" ht="24.75" customHeight="1">
      <c r="A17" s="927" t="s">
        <v>75</v>
      </c>
      <c r="B17" s="927"/>
      <c r="C17" s="927"/>
      <c r="D17" s="927"/>
      <c r="E17" s="927"/>
      <c r="F17" s="927"/>
      <c r="G17" s="927"/>
    </row>
    <row r="18" spans="1:14" ht="12.75" customHeight="1">
      <c r="A18" s="50" t="s">
        <v>76</v>
      </c>
      <c r="B18" s="461"/>
      <c r="C18" s="461"/>
      <c r="D18" s="731"/>
      <c r="E18" s="461"/>
      <c r="F18" s="461"/>
    </row>
    <row r="19" spans="1:14">
      <c r="A19" s="51"/>
      <c r="B19" s="54"/>
      <c r="C19" s="54"/>
      <c r="D19" s="55"/>
      <c r="E19" s="54"/>
      <c r="F19" s="54"/>
    </row>
    <row r="20" spans="1:14">
      <c r="A20" s="362" t="s">
        <v>6</v>
      </c>
      <c r="B20" s="541"/>
      <c r="C20" s="542"/>
      <c r="D20" s="542"/>
      <c r="E20" s="543"/>
      <c r="F20" s="542"/>
      <c r="G20" s="723"/>
      <c r="H20"/>
      <c r="I20"/>
      <c r="J20"/>
      <c r="K20"/>
      <c r="L20"/>
    </row>
    <row r="21" spans="1:14">
      <c r="A21" s="423"/>
      <c r="B21" s="392" t="s">
        <v>63</v>
      </c>
      <c r="C21" s="392">
        <v>2023</v>
      </c>
      <c r="D21" s="392">
        <v>2022</v>
      </c>
      <c r="E21" s="392">
        <v>2021</v>
      </c>
      <c r="F21" s="392">
        <v>2020</v>
      </c>
      <c r="G21" s="40">
        <v>2019</v>
      </c>
    </row>
    <row r="22" spans="1:14" ht="27.6">
      <c r="A22" s="524" t="s">
        <v>77</v>
      </c>
      <c r="B22" s="102" t="s">
        <v>78</v>
      </c>
      <c r="C22" s="108">
        <v>2175</v>
      </c>
      <c r="D22" s="103">
        <v>1298</v>
      </c>
      <c r="E22" s="103">
        <v>1281</v>
      </c>
      <c r="F22" s="105">
        <v>975</v>
      </c>
      <c r="G22" s="724">
        <v>757</v>
      </c>
      <c r="H22"/>
    </row>
    <row r="23" spans="1:14" ht="27.6" customHeight="1">
      <c r="A23" s="934" t="s">
        <v>79</v>
      </c>
      <c r="B23" s="934"/>
      <c r="C23" s="934"/>
      <c r="D23" s="934"/>
      <c r="E23" s="934"/>
      <c r="F23" s="934"/>
      <c r="G23" s="934"/>
    </row>
    <row r="24" spans="1:14">
      <c r="A24" s="909" t="s">
        <v>80</v>
      </c>
      <c r="B24" s="2"/>
      <c r="C24" s="76"/>
      <c r="D24" s="76"/>
      <c r="E24" s="77"/>
      <c r="F24" s="77"/>
      <c r="G24" s="2"/>
    </row>
    <row r="25" spans="1:14">
      <c r="A25" s="51"/>
      <c r="B25" s="54"/>
      <c r="C25" s="54"/>
      <c r="D25" s="55"/>
      <c r="E25" s="54"/>
      <c r="F25" s="54"/>
    </row>
    <row r="26" spans="1:14" ht="14.45" customHeight="1">
      <c r="A26" s="362" t="s">
        <v>81</v>
      </c>
      <c r="B26" s="362"/>
      <c r="C26" s="362"/>
      <c r="D26" s="362"/>
      <c r="E26" s="362"/>
      <c r="F26" s="362"/>
      <c r="G26" s="362"/>
      <c r="H26" s="362"/>
      <c r="I26" s="362"/>
      <c r="J26" s="362"/>
      <c r="K26" s="362"/>
      <c r="L26" s="362"/>
      <c r="M26" s="362"/>
    </row>
    <row r="27" spans="1:14" ht="26.45" customHeight="1">
      <c r="A27" s="423" t="s">
        <v>82</v>
      </c>
      <c r="B27" s="392" t="s">
        <v>63</v>
      </c>
      <c r="C27" s="392" t="s">
        <v>83</v>
      </c>
      <c r="D27" s="392" t="s">
        <v>67</v>
      </c>
      <c r="E27" s="392" t="s">
        <v>84</v>
      </c>
      <c r="F27" s="392" t="s">
        <v>85</v>
      </c>
      <c r="G27" s="392" t="s">
        <v>86</v>
      </c>
      <c r="H27" s="392" t="s">
        <v>87</v>
      </c>
      <c r="I27" s="392" t="s">
        <v>88</v>
      </c>
      <c r="J27" s="392" t="s">
        <v>89</v>
      </c>
      <c r="K27" s="392" t="s">
        <v>90</v>
      </c>
      <c r="L27" s="392" t="s">
        <v>91</v>
      </c>
      <c r="M27" s="392" t="s">
        <v>92</v>
      </c>
      <c r="N27"/>
    </row>
    <row r="28" spans="1:14">
      <c r="A28" s="474" t="s">
        <v>93</v>
      </c>
      <c r="B28" s="228" t="s">
        <v>94</v>
      </c>
      <c r="C28" s="229">
        <v>32307</v>
      </c>
      <c r="D28" s="230">
        <v>17131</v>
      </c>
      <c r="E28" s="230">
        <v>2370</v>
      </c>
      <c r="F28" s="230">
        <v>3041</v>
      </c>
      <c r="G28" s="230">
        <v>1774</v>
      </c>
      <c r="H28" s="230">
        <v>2423</v>
      </c>
      <c r="I28" s="230">
        <v>982</v>
      </c>
      <c r="J28" s="230">
        <v>505</v>
      </c>
      <c r="K28" s="230">
        <v>488</v>
      </c>
      <c r="L28" s="230">
        <v>386</v>
      </c>
      <c r="M28" s="231">
        <v>3207</v>
      </c>
    </row>
    <row r="29" spans="1:14">
      <c r="A29" s="232" t="s">
        <v>95</v>
      </c>
      <c r="B29" s="170" t="s">
        <v>94</v>
      </c>
      <c r="C29" s="229">
        <v>9754</v>
      </c>
      <c r="D29" s="234">
        <v>4657</v>
      </c>
      <c r="E29" s="234">
        <v>1065</v>
      </c>
      <c r="F29" s="234">
        <v>1283</v>
      </c>
      <c r="G29" s="234">
        <v>643</v>
      </c>
      <c r="H29" s="234">
        <v>805</v>
      </c>
      <c r="I29" s="784" t="s">
        <v>96</v>
      </c>
      <c r="J29" s="234">
        <v>448</v>
      </c>
      <c r="K29" s="234">
        <v>234</v>
      </c>
      <c r="L29" s="234">
        <v>217</v>
      </c>
      <c r="M29" s="235">
        <v>473</v>
      </c>
    </row>
    <row r="30" spans="1:14" s="1" customFormat="1">
      <c r="A30" s="236" t="s">
        <v>97</v>
      </c>
      <c r="B30" s="170" t="s">
        <v>94</v>
      </c>
      <c r="C30" s="229">
        <v>2226</v>
      </c>
      <c r="D30" s="233">
        <v>1041</v>
      </c>
      <c r="E30" s="233">
        <v>276</v>
      </c>
      <c r="F30" s="233">
        <v>312</v>
      </c>
      <c r="G30" s="233">
        <v>162</v>
      </c>
      <c r="H30" s="233">
        <v>135</v>
      </c>
      <c r="I30" s="785" t="s">
        <v>98</v>
      </c>
      <c r="J30" s="233">
        <v>117</v>
      </c>
      <c r="K30" s="233">
        <v>74</v>
      </c>
      <c r="L30" s="233">
        <v>70</v>
      </c>
      <c r="M30" s="237">
        <v>60</v>
      </c>
    </row>
    <row r="31" spans="1:14" ht="17.25" customHeight="1">
      <c r="A31" s="935" t="s">
        <v>99</v>
      </c>
      <c r="B31" s="935"/>
      <c r="C31" s="935"/>
      <c r="D31" s="935"/>
      <c r="E31" s="935"/>
      <c r="F31" s="935"/>
      <c r="G31" s="935"/>
      <c r="H31" s="935"/>
      <c r="I31" s="935"/>
      <c r="J31" s="935"/>
      <c r="K31" s="935"/>
      <c r="L31" s="935"/>
      <c r="M31" s="935"/>
    </row>
    <row r="32" spans="1:14" ht="21.75" customHeight="1">
      <c r="A32" s="935" t="s">
        <v>100</v>
      </c>
      <c r="B32" s="935"/>
      <c r="C32" s="935"/>
      <c r="D32" s="935"/>
      <c r="E32" s="935"/>
      <c r="F32" s="935"/>
      <c r="G32" s="935"/>
      <c r="H32" s="935"/>
      <c r="I32" s="935"/>
      <c r="J32" s="935"/>
      <c r="K32" s="935"/>
      <c r="L32" s="935"/>
      <c r="M32" s="935"/>
    </row>
    <row r="33" spans="1:12" ht="14.45" customHeight="1">
      <c r="A33" s="56"/>
      <c r="B33" s="57"/>
      <c r="C33" s="57"/>
      <c r="D33" s="6"/>
      <c r="E33" s="6"/>
      <c r="F33" s="6"/>
    </row>
    <row r="34" spans="1:12" ht="15.75" customHeight="1">
      <c r="A34" s="362" t="s">
        <v>8</v>
      </c>
      <c r="B34" s="362"/>
      <c r="C34" s="362"/>
      <c r="D34" s="362"/>
      <c r="E34" s="362"/>
      <c r="F34" s="362"/>
      <c r="G34" s="362"/>
      <c r="H34"/>
      <c r="I34"/>
      <c r="J34"/>
      <c r="K34"/>
      <c r="L34"/>
    </row>
    <row r="35" spans="1:12" ht="26.1">
      <c r="A35" s="483" t="s">
        <v>101</v>
      </c>
      <c r="B35" s="40" t="s">
        <v>63</v>
      </c>
      <c r="C35" s="40">
        <v>2023</v>
      </c>
      <c r="D35" s="40">
        <v>2022</v>
      </c>
      <c r="E35" s="40">
        <v>2021</v>
      </c>
      <c r="F35" s="40">
        <v>2020</v>
      </c>
      <c r="G35" s="40">
        <v>2019</v>
      </c>
      <c r="H35"/>
      <c r="I35"/>
      <c r="J35"/>
      <c r="K35"/>
      <c r="L35"/>
    </row>
    <row r="36" spans="1:12" ht="18.75" customHeight="1">
      <c r="A36" s="739" t="s">
        <v>102</v>
      </c>
      <c r="B36" s="740"/>
      <c r="C36" s="739"/>
      <c r="D36" s="739"/>
      <c r="E36" s="739"/>
      <c r="F36" s="739"/>
      <c r="G36" s="739"/>
    </row>
    <row r="37" spans="1:12">
      <c r="A37" s="816" t="s">
        <v>103</v>
      </c>
      <c r="B37" s="206" t="s">
        <v>104</v>
      </c>
      <c r="C37" s="206">
        <v>0</v>
      </c>
      <c r="D37" s="206">
        <v>0</v>
      </c>
      <c r="E37" s="206">
        <v>1</v>
      </c>
      <c r="F37" s="206">
        <v>0</v>
      </c>
      <c r="G37" s="738">
        <v>1</v>
      </c>
      <c r="H37"/>
      <c r="I37"/>
      <c r="J37"/>
      <c r="K37"/>
      <c r="L37"/>
    </row>
    <row r="38" spans="1:12" ht="42" customHeight="1">
      <c r="A38" s="816" t="s">
        <v>105</v>
      </c>
      <c r="B38" s="206" t="s">
        <v>104</v>
      </c>
      <c r="C38" s="158">
        <v>1</v>
      </c>
      <c r="D38" s="158">
        <v>2</v>
      </c>
      <c r="E38" s="158">
        <v>2</v>
      </c>
      <c r="F38" s="158">
        <v>1</v>
      </c>
      <c r="G38" s="168">
        <v>0</v>
      </c>
    </row>
    <row r="39" spans="1:12" ht="31.5" customHeight="1">
      <c r="A39" s="810" t="s">
        <v>106</v>
      </c>
      <c r="B39" s="206" t="s">
        <v>104</v>
      </c>
      <c r="C39" s="158">
        <v>1</v>
      </c>
      <c r="D39" s="158">
        <v>2</v>
      </c>
      <c r="E39" s="158">
        <v>3</v>
      </c>
      <c r="F39" s="158">
        <v>1</v>
      </c>
      <c r="G39" s="168">
        <v>1</v>
      </c>
    </row>
    <row r="40" spans="1:12" ht="74.25" customHeight="1">
      <c r="A40" s="927" t="s">
        <v>107</v>
      </c>
      <c r="B40" s="927"/>
      <c r="C40" s="927"/>
      <c r="D40" s="927"/>
      <c r="E40" s="927"/>
      <c r="F40" s="927"/>
      <c r="G40" s="927"/>
    </row>
    <row r="41" spans="1:12" ht="15" customHeight="1">
      <c r="A41" s="927" t="s">
        <v>108</v>
      </c>
      <c r="B41" s="927"/>
      <c r="C41" s="927"/>
      <c r="D41" s="927"/>
      <c r="E41" s="927"/>
      <c r="F41" s="927"/>
      <c r="G41" s="927"/>
    </row>
    <row r="42" spans="1:12" ht="14.45" customHeight="1">
      <c r="A42" s="72"/>
      <c r="B42" s="72"/>
      <c r="C42" s="72"/>
      <c r="D42" s="72"/>
      <c r="E42" s="72"/>
      <c r="F42" s="72"/>
    </row>
    <row r="43" spans="1:12" ht="14.45" customHeight="1">
      <c r="A43" s="362" t="s">
        <v>9</v>
      </c>
      <c r="B43" s="362"/>
      <c r="C43" s="362"/>
      <c r="D43" s="362"/>
      <c r="E43" s="362"/>
      <c r="F43" s="362"/>
      <c r="G43" s="362"/>
      <c r="H43"/>
      <c r="I43"/>
      <c r="J43"/>
      <c r="K43"/>
      <c r="L43"/>
    </row>
    <row r="44" spans="1:12" ht="14.45" customHeight="1">
      <c r="A44" s="423" t="s">
        <v>109</v>
      </c>
      <c r="B44" s="392" t="s">
        <v>63</v>
      </c>
      <c r="C44" s="392">
        <v>2023</v>
      </c>
      <c r="D44" s="392">
        <v>2022</v>
      </c>
      <c r="E44" s="392">
        <v>2021</v>
      </c>
      <c r="F44" s="392">
        <v>2020</v>
      </c>
      <c r="G44" s="392">
        <v>2019</v>
      </c>
      <c r="H44"/>
      <c r="I44"/>
      <c r="J44"/>
      <c r="K44"/>
      <c r="L44"/>
    </row>
    <row r="45" spans="1:12">
      <c r="A45" s="240" t="s">
        <v>110</v>
      </c>
      <c r="B45" s="206"/>
      <c r="C45" s="482">
        <v>15000</v>
      </c>
      <c r="D45" s="386">
        <v>18300</v>
      </c>
      <c r="E45" s="386">
        <v>16500</v>
      </c>
      <c r="F45" s="386">
        <v>20000</v>
      </c>
      <c r="G45" s="387">
        <v>15000</v>
      </c>
      <c r="H45"/>
      <c r="I45"/>
      <c r="J45"/>
      <c r="K45"/>
      <c r="L45"/>
    </row>
    <row r="46" spans="1:12">
      <c r="A46" s="241" t="s">
        <v>111</v>
      </c>
      <c r="B46" s="158" t="s">
        <v>112</v>
      </c>
      <c r="C46" s="388">
        <v>6.9</v>
      </c>
      <c r="D46" s="389">
        <v>6.3</v>
      </c>
      <c r="E46" s="389">
        <v>5.5</v>
      </c>
      <c r="F46" s="389">
        <v>6</v>
      </c>
      <c r="G46" s="390" t="s">
        <v>68</v>
      </c>
      <c r="H46"/>
      <c r="I46"/>
      <c r="J46"/>
      <c r="K46"/>
      <c r="L46"/>
    </row>
    <row r="47" spans="1:12" ht="27.6">
      <c r="A47" s="241" t="s">
        <v>113</v>
      </c>
      <c r="B47" s="158" t="s">
        <v>112</v>
      </c>
      <c r="C47" s="388">
        <v>6</v>
      </c>
      <c r="D47" s="389">
        <v>5.8</v>
      </c>
      <c r="E47" s="389">
        <v>5</v>
      </c>
      <c r="F47" s="389">
        <v>5.4</v>
      </c>
      <c r="G47" s="390" t="s">
        <v>68</v>
      </c>
      <c r="H47"/>
      <c r="I47"/>
      <c r="J47"/>
      <c r="K47"/>
      <c r="L47"/>
    </row>
    <row r="48" spans="1:12" ht="30.75" customHeight="1">
      <c r="A48" s="929" t="s">
        <v>114</v>
      </c>
      <c r="B48" s="929"/>
      <c r="C48" s="929"/>
      <c r="D48" s="929"/>
      <c r="E48" s="929"/>
      <c r="F48" s="929"/>
      <c r="G48" s="929"/>
      <c r="H48"/>
      <c r="I48"/>
      <c r="J48"/>
      <c r="K48"/>
      <c r="L48"/>
    </row>
    <row r="49" spans="1:12" ht="20.25" customHeight="1">
      <c r="A49" s="930" t="s">
        <v>115</v>
      </c>
      <c r="B49" s="930"/>
      <c r="C49" s="930"/>
      <c r="D49" s="930"/>
      <c r="E49" s="930"/>
      <c r="F49" s="930"/>
      <c r="G49" s="930"/>
      <c r="H49"/>
      <c r="I49"/>
      <c r="J49"/>
      <c r="K49"/>
      <c r="L49"/>
    </row>
    <row r="50" spans="1:12" ht="14.45" customHeight="1">
      <c r="A50" s="56"/>
      <c r="B50" s="57"/>
      <c r="C50" s="57"/>
      <c r="D50" s="6"/>
      <c r="E50" s="6"/>
      <c r="F50" s="6"/>
      <c r="H50"/>
      <c r="I50"/>
      <c r="J50"/>
      <c r="K50"/>
      <c r="L50"/>
    </row>
    <row r="51" spans="1:12" ht="14.45" customHeight="1">
      <c r="A51" s="928" t="s">
        <v>116</v>
      </c>
      <c r="B51" s="928"/>
      <c r="C51" s="928"/>
      <c r="D51" s="928"/>
      <c r="E51" s="928"/>
      <c r="F51" s="928"/>
      <c r="G51" s="928"/>
      <c r="H51"/>
      <c r="I51"/>
      <c r="J51"/>
      <c r="K51"/>
      <c r="L51"/>
    </row>
    <row r="52" spans="1:12" ht="14.45" customHeight="1">
      <c r="A52" s="483"/>
      <c r="B52" s="40" t="s">
        <v>63</v>
      </c>
      <c r="C52" s="40">
        <v>2023</v>
      </c>
      <c r="D52" s="40">
        <v>2022</v>
      </c>
      <c r="E52" s="40">
        <v>2021</v>
      </c>
      <c r="F52" s="40">
        <v>2020</v>
      </c>
      <c r="G52" s="484">
        <v>2019</v>
      </c>
      <c r="H52"/>
      <c r="I52"/>
      <c r="J52"/>
      <c r="K52"/>
      <c r="L52"/>
    </row>
    <row r="53" spans="1:12">
      <c r="A53" s="485" t="s">
        <v>117</v>
      </c>
      <c r="B53" s="486" t="s">
        <v>94</v>
      </c>
      <c r="C53" s="487">
        <v>77.8</v>
      </c>
      <c r="D53" s="487">
        <v>73.2</v>
      </c>
      <c r="E53" s="488">
        <v>66.3</v>
      </c>
      <c r="F53" s="433">
        <v>63.4</v>
      </c>
      <c r="G53" s="433">
        <v>78.099999999999994</v>
      </c>
      <c r="H53"/>
      <c r="I53"/>
      <c r="J53"/>
      <c r="K53"/>
      <c r="L53"/>
    </row>
    <row r="54" spans="1:12">
      <c r="A54" s="489" t="s">
        <v>118</v>
      </c>
      <c r="B54" s="490"/>
      <c r="C54" s="491">
        <v>862</v>
      </c>
      <c r="D54" s="492">
        <v>811</v>
      </c>
      <c r="E54" s="492">
        <v>737</v>
      </c>
      <c r="F54" s="434">
        <v>655</v>
      </c>
      <c r="G54" s="434">
        <v>814</v>
      </c>
      <c r="H54"/>
      <c r="I54"/>
      <c r="J54"/>
      <c r="K54"/>
      <c r="L54"/>
    </row>
    <row r="55" spans="1:12" ht="26.1">
      <c r="A55" s="489" t="s">
        <v>119</v>
      </c>
      <c r="B55" s="490" t="s">
        <v>120</v>
      </c>
      <c r="C55" s="493">
        <v>4.2</v>
      </c>
      <c r="D55" s="683">
        <v>4.7</v>
      </c>
      <c r="E55" s="490">
        <v>3.5</v>
      </c>
      <c r="F55" s="435">
        <v>3.1</v>
      </c>
      <c r="G55" s="435">
        <v>2.6</v>
      </c>
      <c r="H55"/>
      <c r="I55"/>
      <c r="J55"/>
      <c r="K55"/>
      <c r="L55"/>
    </row>
    <row r="56" spans="1:12">
      <c r="A56" s="494" t="s">
        <v>121</v>
      </c>
      <c r="B56" s="490" t="s">
        <v>122</v>
      </c>
      <c r="C56" s="493">
        <v>6.5</v>
      </c>
      <c r="D56" s="683">
        <v>5.4</v>
      </c>
      <c r="E56" s="490">
        <v>5.0999999999999996</v>
      </c>
      <c r="F56" s="435">
        <v>4.9000000000000004</v>
      </c>
      <c r="G56" s="435">
        <v>5.3</v>
      </c>
      <c r="H56"/>
      <c r="I56"/>
      <c r="J56"/>
      <c r="K56"/>
      <c r="L56"/>
    </row>
    <row r="57" spans="1:12">
      <c r="A57" s="495"/>
      <c r="B57" s="496"/>
      <c r="C57" s="497"/>
      <c r="D57" s="496"/>
      <c r="E57" s="496"/>
      <c r="F57" s="435"/>
      <c r="G57" s="435"/>
      <c r="H57"/>
      <c r="I57"/>
      <c r="J57"/>
      <c r="K57"/>
      <c r="L57"/>
    </row>
    <row r="58" spans="1:12">
      <c r="A58" s="485" t="s">
        <v>123</v>
      </c>
      <c r="B58" s="486" t="s">
        <v>72</v>
      </c>
      <c r="C58" s="498">
        <v>48.6</v>
      </c>
      <c r="D58" s="498">
        <v>40.5</v>
      </c>
      <c r="E58" s="499">
        <v>38.200000000000003</v>
      </c>
      <c r="F58" s="436">
        <v>36.799999999999997</v>
      </c>
      <c r="G58" s="436">
        <v>39.5</v>
      </c>
      <c r="H58"/>
      <c r="I58"/>
      <c r="J58"/>
      <c r="K58"/>
      <c r="L58"/>
    </row>
    <row r="59" spans="1:12">
      <c r="A59" s="500" t="s">
        <v>124</v>
      </c>
      <c r="B59" s="490" t="s">
        <v>72</v>
      </c>
      <c r="C59" s="493"/>
      <c r="D59" s="683"/>
      <c r="E59" s="490"/>
      <c r="F59" s="435"/>
      <c r="G59" s="435"/>
      <c r="H59"/>
      <c r="I59"/>
      <c r="J59"/>
      <c r="K59"/>
      <c r="L59"/>
    </row>
    <row r="60" spans="1:12">
      <c r="A60" s="501" t="s">
        <v>125</v>
      </c>
      <c r="B60" s="490"/>
      <c r="C60" s="493">
        <v>46.7</v>
      </c>
      <c r="D60" s="683">
        <v>39.5</v>
      </c>
      <c r="E60" s="490">
        <v>39.299999999999997</v>
      </c>
      <c r="F60" s="435">
        <v>35.9</v>
      </c>
      <c r="G60" s="435">
        <v>36.9</v>
      </c>
      <c r="H60"/>
      <c r="I60"/>
      <c r="J60"/>
      <c r="K60"/>
      <c r="L60"/>
    </row>
    <row r="61" spans="1:12">
      <c r="A61" s="501" t="s">
        <v>126</v>
      </c>
      <c r="B61" s="490"/>
      <c r="C61" s="493">
        <v>50.9</v>
      </c>
      <c r="D61" s="683">
        <v>41.6</v>
      </c>
      <c r="E61" s="490">
        <v>36.799999999999997</v>
      </c>
      <c r="F61" s="590">
        <v>38</v>
      </c>
      <c r="G61" s="435">
        <v>43.1</v>
      </c>
      <c r="H61"/>
      <c r="I61"/>
      <c r="J61"/>
      <c r="K61"/>
      <c r="L61"/>
    </row>
    <row r="62" spans="1:12">
      <c r="A62" s="500" t="s">
        <v>127</v>
      </c>
      <c r="B62" s="490" t="s">
        <v>72</v>
      </c>
      <c r="C62" s="493"/>
      <c r="D62" s="683"/>
      <c r="E62" s="490"/>
      <c r="F62" s="435"/>
      <c r="G62" s="435"/>
      <c r="H62"/>
      <c r="I62"/>
      <c r="J62"/>
      <c r="K62"/>
      <c r="L62"/>
    </row>
    <row r="63" spans="1:12">
      <c r="A63" s="501" t="s">
        <v>128</v>
      </c>
      <c r="B63" s="490"/>
      <c r="C63" s="493">
        <v>26.6</v>
      </c>
      <c r="D63" s="683">
        <v>26.3</v>
      </c>
      <c r="E63" s="490">
        <v>19.2</v>
      </c>
      <c r="F63" s="435">
        <v>10.9</v>
      </c>
      <c r="G63" s="435" t="s">
        <v>68</v>
      </c>
      <c r="H63"/>
      <c r="I63"/>
      <c r="J63"/>
      <c r="K63"/>
      <c r="L63"/>
    </row>
    <row r="64" spans="1:12">
      <c r="A64" s="501" t="s">
        <v>129</v>
      </c>
      <c r="B64" s="490"/>
      <c r="C64" s="493">
        <v>39</v>
      </c>
      <c r="D64" s="683">
        <v>30.8</v>
      </c>
      <c r="E64" s="490">
        <v>30.9</v>
      </c>
      <c r="F64" s="435">
        <v>28.1</v>
      </c>
      <c r="G64" s="435" t="s">
        <v>68</v>
      </c>
      <c r="H64"/>
      <c r="I64"/>
      <c r="J64"/>
      <c r="K64"/>
      <c r="L64"/>
    </row>
    <row r="65" spans="1:12">
      <c r="A65" s="501" t="s">
        <v>130</v>
      </c>
      <c r="B65" s="490"/>
      <c r="C65" s="493">
        <v>51.1</v>
      </c>
      <c r="D65" s="683">
        <v>42.9</v>
      </c>
      <c r="E65" s="490">
        <v>40.1</v>
      </c>
      <c r="F65" s="435">
        <v>39.299999999999997</v>
      </c>
      <c r="G65" s="435" t="s">
        <v>68</v>
      </c>
      <c r="H65"/>
      <c r="I65"/>
      <c r="J65"/>
      <c r="K65"/>
      <c r="L65"/>
    </row>
    <row r="66" spans="1:12">
      <c r="A66" s="500" t="s">
        <v>131</v>
      </c>
      <c r="B66" s="490" t="s">
        <v>72</v>
      </c>
      <c r="C66" s="502">
        <v>4.7</v>
      </c>
      <c r="D66" s="490">
        <v>6.8</v>
      </c>
      <c r="E66" s="490">
        <v>8.8000000000000007</v>
      </c>
      <c r="F66" s="435">
        <v>6.8</v>
      </c>
      <c r="G66" s="435" t="s">
        <v>68</v>
      </c>
      <c r="H66" s="735"/>
      <c r="I66"/>
      <c r="J66"/>
      <c r="K66"/>
      <c r="L66"/>
    </row>
    <row r="67" spans="1:12" ht="18.75" customHeight="1">
      <c r="A67" s="485" t="s">
        <v>132</v>
      </c>
      <c r="B67" s="503"/>
      <c r="C67" s="504"/>
      <c r="D67" s="504"/>
      <c r="E67" s="503"/>
      <c r="F67" s="437"/>
      <c r="G67" s="471"/>
      <c r="H67"/>
      <c r="I67"/>
      <c r="J67"/>
      <c r="K67"/>
      <c r="L67"/>
    </row>
    <row r="68" spans="1:12" ht="26.1">
      <c r="A68" s="489" t="s">
        <v>133</v>
      </c>
      <c r="B68" s="490"/>
      <c r="C68" s="505"/>
      <c r="D68" s="684"/>
      <c r="E68" s="506"/>
      <c r="F68" s="438"/>
      <c r="G68" s="435"/>
      <c r="H68"/>
      <c r="I68"/>
      <c r="J68"/>
      <c r="K68"/>
      <c r="L68"/>
    </row>
    <row r="69" spans="1:12">
      <c r="A69" s="501" t="s">
        <v>134</v>
      </c>
      <c r="B69" s="490"/>
      <c r="C69" s="732">
        <v>174115</v>
      </c>
      <c r="D69" s="386">
        <v>135502</v>
      </c>
      <c r="E69" s="386">
        <v>88925</v>
      </c>
      <c r="F69" s="386">
        <v>49655</v>
      </c>
      <c r="G69" s="435" t="s">
        <v>68</v>
      </c>
      <c r="H69"/>
      <c r="I69"/>
      <c r="J69"/>
      <c r="K69"/>
      <c r="L69"/>
    </row>
    <row r="70" spans="1:12">
      <c r="A70" s="501" t="s">
        <v>135</v>
      </c>
      <c r="B70" s="490"/>
      <c r="C70" s="732">
        <v>11586</v>
      </c>
      <c r="D70" s="386">
        <v>8218</v>
      </c>
      <c r="E70" s="386">
        <v>5019</v>
      </c>
      <c r="F70" s="386">
        <v>2492</v>
      </c>
      <c r="G70" s="435" t="s">
        <v>68</v>
      </c>
      <c r="H70"/>
      <c r="I70"/>
      <c r="J70"/>
      <c r="K70"/>
      <c r="L70"/>
    </row>
    <row r="71" spans="1:12">
      <c r="A71" s="501" t="s">
        <v>136</v>
      </c>
      <c r="B71" s="490"/>
      <c r="C71" s="482" t="s">
        <v>137</v>
      </c>
      <c r="D71" s="386" t="s">
        <v>138</v>
      </c>
      <c r="E71" s="386" t="s">
        <v>139</v>
      </c>
      <c r="F71" s="386">
        <v>0.1</v>
      </c>
      <c r="G71" s="435"/>
      <c r="H71"/>
      <c r="I71"/>
      <c r="J71"/>
      <c r="K71"/>
      <c r="L71"/>
    </row>
    <row r="72" spans="1:12" ht="26.25" customHeight="1">
      <c r="A72" s="485" t="s">
        <v>140</v>
      </c>
      <c r="B72" s="503"/>
      <c r="C72" s="504"/>
      <c r="D72" s="504"/>
      <c r="E72" s="503"/>
      <c r="F72" s="437"/>
      <c r="G72" s="471"/>
      <c r="H72"/>
      <c r="I72"/>
      <c r="J72"/>
      <c r="K72"/>
      <c r="L72"/>
    </row>
    <row r="73" spans="1:12" ht="29.25" customHeight="1">
      <c r="A73" s="489" t="s">
        <v>141</v>
      </c>
      <c r="B73" s="490"/>
      <c r="C73" s="741">
        <v>0.96</v>
      </c>
      <c r="D73" s="685">
        <v>0.96</v>
      </c>
      <c r="E73" s="507">
        <v>0.97</v>
      </c>
      <c r="F73" s="439">
        <v>0.96</v>
      </c>
      <c r="G73" s="439">
        <v>0.95</v>
      </c>
      <c r="H73"/>
      <c r="I73"/>
      <c r="J73"/>
      <c r="K73"/>
      <c r="L73"/>
    </row>
    <row r="74" spans="1:12">
      <c r="A74" s="489" t="s">
        <v>142</v>
      </c>
      <c r="B74" s="490"/>
      <c r="C74" s="502">
        <v>669</v>
      </c>
      <c r="D74" s="490">
        <v>504</v>
      </c>
      <c r="E74" s="490">
        <v>570</v>
      </c>
      <c r="F74" s="435">
        <v>575</v>
      </c>
      <c r="G74" s="435" t="s">
        <v>68</v>
      </c>
      <c r="H74"/>
      <c r="I74"/>
      <c r="J74"/>
      <c r="K74"/>
      <c r="L74"/>
    </row>
    <row r="75" spans="1:12">
      <c r="A75" s="489" t="s">
        <v>143</v>
      </c>
      <c r="B75" s="490" t="s">
        <v>94</v>
      </c>
      <c r="C75" s="505">
        <v>1.1000000000000001</v>
      </c>
      <c r="D75" s="726">
        <v>0.71</v>
      </c>
      <c r="E75" s="506">
        <v>1</v>
      </c>
      <c r="F75" s="438">
        <v>1.1000000000000001</v>
      </c>
      <c r="G75" s="435" t="s">
        <v>68</v>
      </c>
      <c r="H75"/>
      <c r="I75"/>
      <c r="J75"/>
      <c r="K75"/>
      <c r="L75"/>
    </row>
    <row r="76" spans="1:12" ht="39" customHeight="1">
      <c r="A76" s="933" t="s">
        <v>144</v>
      </c>
      <c r="B76" s="933"/>
      <c r="C76" s="933"/>
      <c r="D76" s="933"/>
      <c r="E76" s="933"/>
      <c r="F76" s="933"/>
      <c r="G76" s="933"/>
      <c r="H76"/>
      <c r="I76"/>
      <c r="J76"/>
      <c r="K76"/>
      <c r="L76"/>
    </row>
    <row r="77" spans="1:12" ht="37.5" customHeight="1">
      <c r="A77" s="931" t="s">
        <v>145</v>
      </c>
      <c r="B77" s="931"/>
      <c r="C77" s="931"/>
      <c r="D77" s="931"/>
      <c r="E77" s="931"/>
      <c r="F77" s="931"/>
      <c r="G77" s="931"/>
      <c r="H77"/>
      <c r="I77"/>
      <c r="J77"/>
      <c r="K77"/>
      <c r="L77"/>
    </row>
    <row r="78" spans="1:12" s="318" customFormat="1" ht="14.45" customHeight="1">
      <c r="A78" s="931" t="s">
        <v>146</v>
      </c>
      <c r="B78" s="931"/>
      <c r="C78" s="931"/>
      <c r="D78" s="931"/>
      <c r="E78" s="931"/>
      <c r="F78" s="931"/>
      <c r="G78" s="931"/>
      <c r="H78" s="322"/>
      <c r="I78" s="322"/>
      <c r="J78" s="322"/>
      <c r="K78" s="322"/>
      <c r="L78" s="322"/>
    </row>
    <row r="79" spans="1:12" s="318" customFormat="1" ht="14.45" customHeight="1">
      <c r="A79" s="931" t="s">
        <v>147</v>
      </c>
      <c r="B79" s="931"/>
      <c r="C79" s="931"/>
      <c r="D79" s="931"/>
      <c r="E79" s="931"/>
      <c r="F79" s="931"/>
      <c r="G79" s="931"/>
      <c r="H79" s="322"/>
      <c r="I79" s="322"/>
      <c r="J79" s="322"/>
      <c r="K79" s="322"/>
      <c r="L79" s="322"/>
    </row>
    <row r="80" spans="1:12" s="318" customFormat="1" ht="24.75" customHeight="1">
      <c r="A80" s="931" t="s">
        <v>148</v>
      </c>
      <c r="B80" s="931"/>
      <c r="C80" s="931"/>
      <c r="D80" s="931"/>
      <c r="E80" s="931"/>
      <c r="F80" s="931"/>
      <c r="G80" s="931"/>
      <c r="H80" s="322"/>
      <c r="I80" s="322"/>
      <c r="J80" s="322"/>
      <c r="K80" s="322"/>
      <c r="L80" s="322"/>
    </row>
    <row r="81" spans="1:12" s="318" customFormat="1" ht="14.45" customHeight="1">
      <c r="A81" s="323"/>
      <c r="B81" s="534"/>
      <c r="C81" s="534"/>
      <c r="D81" s="534"/>
      <c r="E81" s="534"/>
      <c r="F81" s="322"/>
      <c r="H81" s="322"/>
      <c r="I81" s="322"/>
      <c r="J81" s="322"/>
      <c r="K81" s="322"/>
      <c r="L81" s="322"/>
    </row>
    <row r="82" spans="1:12" ht="14.45" customHeight="1">
      <c r="A82" s="425" t="s">
        <v>149</v>
      </c>
      <c r="B82" s="362"/>
      <c r="C82" s="362"/>
      <c r="D82" s="362"/>
      <c r="E82" s="362"/>
      <c r="F82" s="362"/>
      <c r="G82" s="2"/>
    </row>
    <row r="83" spans="1:12" ht="49.5" customHeight="1">
      <c r="A83" s="932" t="s">
        <v>150</v>
      </c>
      <c r="B83" s="932"/>
      <c r="C83" s="932"/>
      <c r="D83" s="932"/>
      <c r="E83" s="932"/>
      <c r="F83" s="932"/>
    </row>
    <row r="84" spans="1:12">
      <c r="A84" s="518" t="s">
        <v>151</v>
      </c>
      <c r="B84" s="519">
        <v>2023</v>
      </c>
      <c r="C84" s="519">
        <v>2022</v>
      </c>
      <c r="D84" s="519">
        <v>2021</v>
      </c>
      <c r="E84" s="519">
        <v>2020</v>
      </c>
      <c r="F84" s="519">
        <v>2019</v>
      </c>
      <c r="G84"/>
    </row>
    <row r="85" spans="1:12">
      <c r="A85" s="403" t="s">
        <v>152</v>
      </c>
      <c r="B85" s="404">
        <v>83</v>
      </c>
      <c r="C85" s="404">
        <v>90</v>
      </c>
      <c r="D85" s="404">
        <v>117</v>
      </c>
      <c r="E85" s="404">
        <v>468</v>
      </c>
      <c r="F85" s="578">
        <v>362</v>
      </c>
      <c r="G85" s="2"/>
    </row>
    <row r="86" spans="1:12">
      <c r="A86" s="409" t="s">
        <v>153</v>
      </c>
      <c r="B86" s="520">
        <v>45</v>
      </c>
      <c r="C86" s="405">
        <v>52</v>
      </c>
      <c r="D86" s="405">
        <v>76</v>
      </c>
      <c r="E86" s="577">
        <v>402</v>
      </c>
      <c r="F86" s="580">
        <v>269</v>
      </c>
      <c r="G86" s="2"/>
    </row>
    <row r="87" spans="1:12">
      <c r="A87" s="409" t="s">
        <v>154</v>
      </c>
      <c r="B87" s="520">
        <v>38</v>
      </c>
      <c r="C87" s="405">
        <v>38</v>
      </c>
      <c r="D87" s="405">
        <v>41</v>
      </c>
      <c r="E87" s="577">
        <v>66</v>
      </c>
      <c r="F87" s="579">
        <v>93</v>
      </c>
      <c r="G87" s="2"/>
    </row>
    <row r="88" spans="1:12">
      <c r="A88" s="403" t="s">
        <v>155</v>
      </c>
      <c r="B88" s="520"/>
      <c r="C88" s="520"/>
      <c r="D88" s="406"/>
      <c r="E88" s="406"/>
      <c r="F88" s="581"/>
      <c r="G88" s="2"/>
    </row>
    <row r="89" spans="1:12">
      <c r="A89" s="409" t="s">
        <v>125</v>
      </c>
      <c r="B89" s="520">
        <v>68</v>
      </c>
      <c r="C89" s="405">
        <v>69</v>
      </c>
      <c r="D89" s="405">
        <v>94</v>
      </c>
      <c r="E89" s="405">
        <v>325</v>
      </c>
      <c r="F89" s="577">
        <v>291</v>
      </c>
      <c r="G89" s="2"/>
    </row>
    <row r="90" spans="1:12">
      <c r="A90" s="409" t="s">
        <v>126</v>
      </c>
      <c r="B90" s="520">
        <v>15</v>
      </c>
      <c r="C90" s="405">
        <v>18</v>
      </c>
      <c r="D90" s="405">
        <v>22</v>
      </c>
      <c r="E90" s="405">
        <v>143</v>
      </c>
      <c r="F90" s="577">
        <v>71</v>
      </c>
      <c r="G90" s="2"/>
    </row>
    <row r="91" spans="1:12">
      <c r="A91" s="409" t="s">
        <v>156</v>
      </c>
      <c r="B91" s="520">
        <v>0</v>
      </c>
      <c r="C91" s="435" t="s">
        <v>68</v>
      </c>
      <c r="D91" s="435" t="s">
        <v>68</v>
      </c>
      <c r="E91" s="435" t="s">
        <v>68</v>
      </c>
      <c r="F91" s="435" t="s">
        <v>68</v>
      </c>
      <c r="G91" s="2"/>
    </row>
    <row r="92" spans="1:12">
      <c r="A92" s="409" t="s">
        <v>157</v>
      </c>
      <c r="B92" s="520">
        <v>0</v>
      </c>
      <c r="C92" s="435" t="s">
        <v>68</v>
      </c>
      <c r="D92" s="435" t="s">
        <v>68</v>
      </c>
      <c r="E92" s="435" t="s">
        <v>68</v>
      </c>
      <c r="F92" s="435" t="s">
        <v>68</v>
      </c>
      <c r="G92" s="2"/>
    </row>
    <row r="93" spans="1:12">
      <c r="A93" s="407" t="s">
        <v>158</v>
      </c>
      <c r="B93" s="521">
        <v>878</v>
      </c>
      <c r="C93" s="521">
        <v>953</v>
      </c>
      <c r="D93" s="408">
        <v>2415</v>
      </c>
      <c r="E93" s="408">
        <v>4012</v>
      </c>
      <c r="F93" s="583">
        <v>2833</v>
      </c>
      <c r="G93" s="2"/>
    </row>
    <row r="94" spans="1:12">
      <c r="A94" s="409" t="s">
        <v>125</v>
      </c>
      <c r="B94" s="522">
        <v>682</v>
      </c>
      <c r="C94" s="410">
        <v>750</v>
      </c>
      <c r="D94" s="410">
        <v>1647</v>
      </c>
      <c r="E94" s="582">
        <v>3703</v>
      </c>
      <c r="F94" s="584">
        <v>2407</v>
      </c>
      <c r="G94" s="2"/>
    </row>
    <row r="95" spans="1:12">
      <c r="A95" s="411" t="s">
        <v>126</v>
      </c>
      <c r="B95" s="523">
        <v>196</v>
      </c>
      <c r="C95" s="412">
        <v>203</v>
      </c>
      <c r="D95" s="412">
        <v>767</v>
      </c>
      <c r="E95" s="412">
        <v>309</v>
      </c>
      <c r="F95" s="585">
        <v>426</v>
      </c>
      <c r="G95"/>
    </row>
    <row r="96" spans="1:12">
      <c r="A96" s="414" t="s">
        <v>159</v>
      </c>
      <c r="B96" s="416"/>
      <c r="C96" s="416"/>
      <c r="D96" s="415"/>
      <c r="E96" s="415"/>
      <c r="F96" s="586"/>
      <c r="G96"/>
    </row>
    <row r="97" spans="1:27">
      <c r="A97" s="409" t="s">
        <v>160</v>
      </c>
      <c r="B97" s="417">
        <v>3.5999999999999997E-2</v>
      </c>
      <c r="C97" s="418">
        <v>3.4000000000000002E-2</v>
      </c>
      <c r="D97" s="418">
        <v>3.2000000000000001E-2</v>
      </c>
      <c r="E97" s="418">
        <v>3.2000000000000001E-2</v>
      </c>
      <c r="F97" s="418">
        <v>2.5999999999999999E-2</v>
      </c>
      <c r="G97" s="811"/>
      <c r="H97" s="793"/>
      <c r="I97" s="793"/>
      <c r="J97" s="793"/>
      <c r="K97" s="793"/>
    </row>
    <row r="98" spans="1:27">
      <c r="A98" s="591" t="s">
        <v>161</v>
      </c>
      <c r="B98" s="416">
        <v>250</v>
      </c>
      <c r="C98" s="413">
        <v>249</v>
      </c>
      <c r="D98" s="413">
        <v>248</v>
      </c>
      <c r="E98" s="413">
        <v>250</v>
      </c>
      <c r="F98" s="413">
        <v>250</v>
      </c>
      <c r="G98"/>
    </row>
    <row r="99" spans="1:27">
      <c r="A99" s="592" t="s">
        <v>162</v>
      </c>
      <c r="B99" s="762">
        <v>0.48</v>
      </c>
      <c r="C99" s="763">
        <v>0.48</v>
      </c>
      <c r="D99" s="764">
        <v>0.45</v>
      </c>
      <c r="E99" s="764">
        <v>0.44</v>
      </c>
      <c r="F99" s="764">
        <v>0.44</v>
      </c>
      <c r="G99" s="812"/>
      <c r="H99" s="794"/>
      <c r="I99" s="794"/>
      <c r="J99" s="794"/>
      <c r="K99" s="794"/>
    </row>
    <row r="100" spans="1:27" ht="14.45" customHeight="1">
      <c r="A100" s="925" t="s">
        <v>163</v>
      </c>
      <c r="B100" s="925"/>
      <c r="C100" s="925"/>
      <c r="D100" s="925"/>
      <c r="E100" s="925"/>
      <c r="F100" s="925"/>
      <c r="G100"/>
    </row>
    <row r="101" spans="1:27" ht="14.45" customHeight="1">
      <c r="A101" s="926" t="s">
        <v>164</v>
      </c>
      <c r="B101" s="926"/>
      <c r="C101" s="926"/>
      <c r="D101" s="926"/>
      <c r="E101" s="926"/>
      <c r="F101" s="926"/>
      <c r="G101"/>
    </row>
    <row r="102" spans="1:27" customFormat="1" ht="51.75" customHeight="1">
      <c r="A102" s="926" t="s">
        <v>165</v>
      </c>
      <c r="B102" s="926"/>
      <c r="C102" s="926"/>
      <c r="D102" s="926"/>
      <c r="E102" s="926"/>
      <c r="F102" s="926"/>
    </row>
    <row r="103" spans="1:27" ht="14.45" customHeight="1">
      <c r="A103" s="537"/>
      <c r="B103" s="535"/>
      <c r="C103" s="535"/>
      <c r="D103" s="535"/>
      <c r="E103" s="535"/>
      <c r="G103"/>
    </row>
    <row r="104" spans="1:27" ht="14.45" customHeight="1">
      <c r="A104" s="539" t="s">
        <v>166</v>
      </c>
      <c r="B104" s="362"/>
      <c r="C104" s="362"/>
      <c r="D104" s="362"/>
      <c r="E104" s="362"/>
      <c r="F104" s="362"/>
      <c r="G104"/>
      <c r="H104"/>
      <c r="I104"/>
      <c r="J104"/>
      <c r="K104"/>
      <c r="L104"/>
      <c r="Q104" s="35"/>
      <c r="R104" s="35"/>
      <c r="S104" s="35"/>
      <c r="T104" s="35"/>
      <c r="U104" s="35"/>
      <c r="V104" s="35"/>
      <c r="W104" s="35"/>
      <c r="X104" s="35"/>
      <c r="Y104" s="35"/>
      <c r="Z104" s="35"/>
      <c r="AA104" s="43"/>
    </row>
    <row r="105" spans="1:27" ht="26.1">
      <c r="A105" s="423" t="s">
        <v>167</v>
      </c>
      <c r="B105" s="392">
        <v>2023</v>
      </c>
      <c r="C105" s="392">
        <v>2022</v>
      </c>
      <c r="D105" s="392">
        <v>2021</v>
      </c>
      <c r="E105" s="392">
        <v>2020</v>
      </c>
      <c r="F105" s="392">
        <v>2019</v>
      </c>
      <c r="G105"/>
      <c r="H105"/>
      <c r="I105"/>
      <c r="J105"/>
      <c r="O105" s="35"/>
      <c r="P105" s="35"/>
      <c r="Q105" s="35"/>
      <c r="R105" s="35"/>
      <c r="S105" s="35"/>
      <c r="T105" s="35"/>
      <c r="U105" s="35"/>
      <c r="V105" s="35"/>
      <c r="W105" s="35"/>
      <c r="X105" s="35"/>
      <c r="Y105" s="35"/>
      <c r="Z105" s="43"/>
    </row>
    <row r="106" spans="1:27">
      <c r="A106" s="242" t="s">
        <v>168</v>
      </c>
      <c r="B106" s="243"/>
      <c r="C106" s="243"/>
      <c r="D106" s="244"/>
      <c r="E106" s="244"/>
      <c r="F106" s="245"/>
      <c r="G106"/>
      <c r="H106"/>
      <c r="I106"/>
      <c r="J106"/>
    </row>
    <row r="107" spans="1:27">
      <c r="A107" s="99" t="s">
        <v>169</v>
      </c>
      <c r="B107" s="246">
        <v>0.87</v>
      </c>
      <c r="C107" s="686">
        <v>0.87</v>
      </c>
      <c r="D107" s="142">
        <v>0.88</v>
      </c>
      <c r="E107" s="142">
        <v>0.84</v>
      </c>
      <c r="F107" s="143">
        <v>0.81</v>
      </c>
      <c r="G107"/>
      <c r="H107"/>
      <c r="I107"/>
      <c r="J107"/>
    </row>
    <row r="108" spans="1:27">
      <c r="A108" s="99" t="s">
        <v>170</v>
      </c>
      <c r="B108" s="246">
        <v>0.78</v>
      </c>
      <c r="C108" s="686">
        <v>0.78</v>
      </c>
      <c r="D108" s="142">
        <v>0.78</v>
      </c>
      <c r="E108" s="142">
        <v>0.74</v>
      </c>
      <c r="F108" s="143">
        <v>0.74</v>
      </c>
      <c r="G108"/>
      <c r="H108"/>
      <c r="I108"/>
      <c r="J108"/>
    </row>
    <row r="109" spans="1:27">
      <c r="A109" s="247"/>
      <c r="B109" s="246"/>
      <c r="C109" s="686"/>
      <c r="D109" s="100"/>
      <c r="E109" s="100"/>
      <c r="F109" s="101"/>
      <c r="G109"/>
      <c r="H109"/>
      <c r="I109"/>
      <c r="J109"/>
    </row>
    <row r="110" spans="1:27" ht="17.25" customHeight="1">
      <c r="A110" s="247" t="s">
        <v>171</v>
      </c>
      <c r="B110" s="246"/>
      <c r="C110" s="686"/>
      <c r="D110" s="100"/>
      <c r="E110" s="100"/>
      <c r="F110" s="101"/>
      <c r="G110"/>
      <c r="H110"/>
      <c r="I110"/>
      <c r="J110"/>
    </row>
    <row r="111" spans="1:27">
      <c r="A111" s="511" t="s">
        <v>125</v>
      </c>
      <c r="B111" s="254">
        <v>0.87</v>
      </c>
      <c r="C111" s="687">
        <v>0.87</v>
      </c>
      <c r="D111" s="375">
        <v>0.87</v>
      </c>
      <c r="E111" s="375">
        <v>0.84</v>
      </c>
      <c r="F111" s="476">
        <v>0.81</v>
      </c>
      <c r="G111"/>
      <c r="H111"/>
      <c r="I111"/>
      <c r="J111"/>
    </row>
    <row r="112" spans="1:27">
      <c r="A112" s="511" t="s">
        <v>126</v>
      </c>
      <c r="B112" s="254">
        <v>0.87</v>
      </c>
      <c r="C112" s="687">
        <v>0.87</v>
      </c>
      <c r="D112" s="375">
        <v>0.88</v>
      </c>
      <c r="E112" s="375">
        <v>0.83</v>
      </c>
      <c r="F112" s="476">
        <v>0.81</v>
      </c>
      <c r="G112"/>
      <c r="H112"/>
      <c r="I112"/>
      <c r="J112"/>
    </row>
    <row r="113" spans="1:27">
      <c r="A113" s="511"/>
      <c r="B113" s="254"/>
      <c r="C113" s="1073"/>
      <c r="D113" s="595"/>
      <c r="E113" s="595"/>
      <c r="F113" s="595"/>
      <c r="G113"/>
      <c r="H113"/>
      <c r="I113"/>
      <c r="J113"/>
    </row>
    <row r="114" spans="1:27">
      <c r="A114" s="252" t="s">
        <v>172</v>
      </c>
      <c r="B114" s="254"/>
      <c r="C114" s="1073"/>
      <c r="D114"/>
      <c r="E114"/>
      <c r="F114"/>
      <c r="G114"/>
      <c r="K114"/>
      <c r="P114" s="35"/>
      <c r="Q114" s="35"/>
      <c r="R114" s="35"/>
      <c r="S114" s="35"/>
      <c r="T114" s="35"/>
      <c r="U114" s="35"/>
      <c r="V114" s="35"/>
      <c r="W114" s="35"/>
      <c r="X114" s="35"/>
      <c r="Y114" s="35"/>
      <c r="Z114" s="35"/>
      <c r="AA114" s="43"/>
    </row>
    <row r="115" spans="1:27">
      <c r="A115" s="346" t="s">
        <v>173</v>
      </c>
      <c r="B115" s="727">
        <v>0.83</v>
      </c>
      <c r="C115" s="1073">
        <v>0.85</v>
      </c>
      <c r="D115"/>
      <c r="E115"/>
      <c r="F115"/>
      <c r="G115"/>
      <c r="K115"/>
      <c r="P115" s="35"/>
      <c r="Q115" s="35"/>
      <c r="R115" s="35"/>
      <c r="S115" s="35"/>
      <c r="T115" s="35"/>
      <c r="U115" s="35"/>
      <c r="V115" s="35"/>
      <c r="W115" s="35"/>
      <c r="X115" s="35"/>
      <c r="Y115" s="35"/>
      <c r="Z115" s="35"/>
      <c r="AA115" s="43"/>
    </row>
    <row r="116" spans="1:27">
      <c r="A116" s="511" t="s">
        <v>174</v>
      </c>
      <c r="B116" s="727">
        <v>0.84</v>
      </c>
      <c r="C116" s="1073">
        <v>0.86</v>
      </c>
      <c r="D116"/>
      <c r="E116"/>
      <c r="F116"/>
      <c r="G116"/>
      <c r="K116"/>
      <c r="P116" s="35"/>
      <c r="Q116" s="35"/>
      <c r="R116" s="35"/>
      <c r="S116" s="35"/>
      <c r="T116" s="35"/>
      <c r="U116" s="35"/>
      <c r="V116" s="35"/>
      <c r="W116" s="35"/>
      <c r="X116" s="35"/>
      <c r="Y116" s="35"/>
      <c r="Z116" s="35"/>
      <c r="AA116" s="43"/>
    </row>
    <row r="117" spans="1:27">
      <c r="A117" s="511" t="s">
        <v>156</v>
      </c>
      <c r="B117" s="727">
        <v>0.8</v>
      </c>
      <c r="C117" s="1073">
        <v>0.83</v>
      </c>
      <c r="D117"/>
      <c r="E117"/>
      <c r="F117"/>
      <c r="G117"/>
      <c r="K117"/>
      <c r="P117" s="35"/>
      <c r="Q117" s="35"/>
      <c r="R117" s="35"/>
      <c r="S117" s="35"/>
      <c r="T117" s="35"/>
      <c r="U117" s="35"/>
      <c r="V117" s="35"/>
      <c r="W117" s="35"/>
      <c r="X117" s="35"/>
      <c r="Y117" s="35"/>
      <c r="Z117" s="35"/>
      <c r="AA117" s="43"/>
    </row>
    <row r="118" spans="1:27">
      <c r="A118" s="511" t="s">
        <v>175</v>
      </c>
      <c r="B118" s="727">
        <v>0.78</v>
      </c>
      <c r="C118" s="1073">
        <v>0.82</v>
      </c>
      <c r="D118"/>
      <c r="E118"/>
      <c r="F118"/>
      <c r="G118"/>
      <c r="K118"/>
      <c r="P118" s="35"/>
      <c r="Q118" s="35"/>
      <c r="R118" s="35"/>
      <c r="S118" s="35"/>
      <c r="T118" s="35"/>
      <c r="U118" s="35"/>
      <c r="V118" s="35"/>
      <c r="W118" s="35"/>
      <c r="X118" s="35"/>
      <c r="Y118" s="35"/>
      <c r="Z118" s="35"/>
      <c r="AA118" s="43"/>
    </row>
    <row r="119" spans="1:27">
      <c r="A119" s="511" t="s">
        <v>176</v>
      </c>
      <c r="B119" s="727">
        <v>0.79</v>
      </c>
      <c r="C119" s="1073">
        <v>0.81</v>
      </c>
      <c r="D119"/>
      <c r="E119"/>
      <c r="F119"/>
      <c r="G119"/>
      <c r="K119"/>
      <c r="P119" s="35"/>
      <c r="Q119" s="35"/>
      <c r="R119" s="35"/>
      <c r="S119" s="35"/>
      <c r="T119" s="35"/>
      <c r="U119" s="35"/>
      <c r="V119" s="35"/>
      <c r="W119" s="35"/>
      <c r="X119" s="35"/>
      <c r="Y119" s="35"/>
      <c r="Z119" s="35"/>
      <c r="AA119" s="43"/>
    </row>
    <row r="120" spans="1:27">
      <c r="A120" s="511" t="s">
        <v>177</v>
      </c>
      <c r="B120" s="727">
        <v>0.85</v>
      </c>
      <c r="C120" s="1073">
        <v>0.86</v>
      </c>
      <c r="D120"/>
      <c r="E120"/>
      <c r="F120"/>
      <c r="G120"/>
      <c r="K120"/>
      <c r="P120" s="35"/>
      <c r="Q120" s="35"/>
      <c r="R120" s="35"/>
      <c r="S120" s="35"/>
      <c r="T120" s="35"/>
      <c r="U120" s="35"/>
      <c r="V120" s="35"/>
      <c r="W120" s="35"/>
      <c r="X120" s="35"/>
      <c r="Y120" s="35"/>
      <c r="Z120" s="35"/>
      <c r="AA120" s="43"/>
    </row>
    <row r="121" spans="1:27">
      <c r="A121" s="511" t="s">
        <v>178</v>
      </c>
      <c r="B121" s="727">
        <v>0.77</v>
      </c>
      <c r="C121" s="1073">
        <v>0.8</v>
      </c>
      <c r="D121"/>
      <c r="E121"/>
      <c r="F121"/>
      <c r="G121"/>
      <c r="K121"/>
      <c r="P121" s="35"/>
      <c r="Q121" s="35"/>
      <c r="R121" s="35"/>
      <c r="S121" s="35"/>
      <c r="T121" s="35"/>
      <c r="U121" s="35"/>
      <c r="V121" s="35"/>
      <c r="W121" s="35"/>
      <c r="X121" s="35"/>
      <c r="Y121" s="35"/>
      <c r="Z121" s="35"/>
      <c r="AA121" s="43"/>
    </row>
    <row r="122" spans="1:27">
      <c r="A122" s="511" t="s">
        <v>179</v>
      </c>
      <c r="B122" s="727">
        <v>0.84</v>
      </c>
      <c r="C122" s="1073">
        <v>0.86</v>
      </c>
      <c r="D122"/>
      <c r="E122"/>
      <c r="F122"/>
      <c r="G122"/>
      <c r="K122"/>
      <c r="P122" s="35"/>
      <c r="Q122" s="35"/>
      <c r="R122" s="35"/>
      <c r="S122" s="35"/>
      <c r="T122" s="35"/>
      <c r="U122" s="35"/>
      <c r="V122" s="35"/>
      <c r="W122" s="35"/>
      <c r="X122" s="35"/>
      <c r="Y122" s="35"/>
      <c r="Z122" s="35"/>
      <c r="AA122" s="43"/>
    </row>
    <row r="123" spans="1:27">
      <c r="A123" s="593"/>
      <c r="B123" s="594"/>
      <c r="C123" s="1073"/>
      <c r="D123" s="595"/>
      <c r="E123" s="595"/>
      <c r="F123" s="595"/>
      <c r="G123"/>
      <c r="H123"/>
      <c r="I123"/>
      <c r="J123"/>
    </row>
    <row r="124" spans="1:27">
      <c r="A124" s="115" t="s">
        <v>180</v>
      </c>
      <c r="B124" s="508"/>
      <c r="C124" s="508"/>
      <c r="D124" s="509"/>
      <c r="E124" s="509"/>
      <c r="F124" s="510"/>
      <c r="G124"/>
      <c r="H124"/>
      <c r="I124"/>
      <c r="J124"/>
    </row>
    <row r="125" spans="1:27" ht="26.1">
      <c r="A125" s="248" t="s">
        <v>181</v>
      </c>
      <c r="B125" s="249">
        <v>0.9</v>
      </c>
      <c r="C125" s="688">
        <v>0.92</v>
      </c>
      <c r="D125" s="149">
        <v>0.93</v>
      </c>
      <c r="E125" s="149">
        <v>0.94</v>
      </c>
      <c r="F125" s="150">
        <v>0.92</v>
      </c>
      <c r="G125"/>
      <c r="H125"/>
      <c r="I125"/>
      <c r="J125"/>
    </row>
    <row r="126" spans="1:27">
      <c r="A126" s="511" t="s">
        <v>67</v>
      </c>
      <c r="B126" s="246">
        <v>0.87</v>
      </c>
      <c r="C126" s="686">
        <v>0.9</v>
      </c>
      <c r="D126" s="142">
        <v>0.91</v>
      </c>
      <c r="E126" s="100" t="s">
        <v>68</v>
      </c>
      <c r="F126" s="101" t="s">
        <v>68</v>
      </c>
      <c r="G126"/>
      <c r="H126"/>
      <c r="I126"/>
      <c r="J126"/>
    </row>
    <row r="127" spans="1:27">
      <c r="A127" s="511" t="s">
        <v>92</v>
      </c>
      <c r="B127" s="246">
        <v>0.93</v>
      </c>
      <c r="C127" s="686">
        <v>0.94</v>
      </c>
      <c r="D127" s="142">
        <v>0.94</v>
      </c>
      <c r="E127" s="100" t="s">
        <v>68</v>
      </c>
      <c r="F127" s="101" t="s">
        <v>68</v>
      </c>
      <c r="G127"/>
      <c r="H127"/>
      <c r="I127"/>
      <c r="J127"/>
      <c r="O127" s="35"/>
      <c r="P127" s="35"/>
      <c r="Q127" s="35"/>
      <c r="R127" s="35"/>
      <c r="S127" s="35"/>
      <c r="T127" s="35"/>
      <c r="U127" s="35"/>
      <c r="V127" s="35"/>
      <c r="W127" s="35"/>
      <c r="X127" s="35"/>
      <c r="Y127" s="35"/>
      <c r="Z127" s="43"/>
    </row>
    <row r="128" spans="1:27">
      <c r="A128" s="250"/>
      <c r="B128" s="246"/>
      <c r="C128"/>
      <c r="D128"/>
      <c r="E128"/>
      <c r="F128"/>
      <c r="G128"/>
      <c r="H128"/>
      <c r="I128"/>
      <c r="J128"/>
      <c r="K128"/>
      <c r="P128" s="35"/>
      <c r="Q128" s="35"/>
      <c r="R128" s="35"/>
      <c r="S128" s="35"/>
      <c r="T128" s="35"/>
      <c r="U128" s="35"/>
      <c r="V128" s="35"/>
      <c r="W128" s="35"/>
      <c r="X128" s="35"/>
      <c r="Y128" s="35"/>
      <c r="Z128" s="35"/>
      <c r="AA128" s="43"/>
    </row>
    <row r="129" spans="1:27" ht="39">
      <c r="A129" s="248" t="s">
        <v>182</v>
      </c>
      <c r="B129" s="249">
        <v>0.85</v>
      </c>
      <c r="C129"/>
      <c r="D129"/>
      <c r="E129"/>
      <c r="F129"/>
      <c r="G129"/>
      <c r="H129"/>
      <c r="I129"/>
      <c r="J129"/>
      <c r="K129"/>
    </row>
    <row r="130" spans="1:27">
      <c r="A130" s="511" t="s">
        <v>67</v>
      </c>
      <c r="B130" s="246">
        <v>0.79</v>
      </c>
      <c r="C130"/>
      <c r="D130"/>
      <c r="E130"/>
      <c r="F130"/>
      <c r="G130"/>
      <c r="H130"/>
      <c r="I130"/>
      <c r="J130"/>
      <c r="K130"/>
    </row>
    <row r="131" spans="1:27">
      <c r="A131" s="511" t="s">
        <v>92</v>
      </c>
      <c r="B131" s="246">
        <v>0.89</v>
      </c>
      <c r="C131"/>
      <c r="D131"/>
      <c r="E131"/>
      <c r="F131"/>
      <c r="G131"/>
      <c r="H131"/>
      <c r="I131"/>
      <c r="J131"/>
      <c r="K131"/>
      <c r="P131" s="35"/>
      <c r="Q131" s="35"/>
      <c r="R131" s="35"/>
      <c r="S131" s="35"/>
      <c r="T131" s="35"/>
      <c r="U131" s="35"/>
      <c r="V131" s="35"/>
      <c r="W131" s="35"/>
      <c r="X131" s="35"/>
      <c r="Y131" s="35"/>
      <c r="Z131" s="35"/>
      <c r="AA131" s="43"/>
    </row>
    <row r="132" spans="1:27">
      <c r="A132" s="250"/>
      <c r="B132" s="246"/>
      <c r="C132"/>
      <c r="D132"/>
      <c r="E132"/>
      <c r="F132"/>
      <c r="G132"/>
      <c r="H132"/>
      <c r="I132"/>
      <c r="J132"/>
      <c r="K132"/>
      <c r="P132" s="35"/>
      <c r="Q132" s="35"/>
      <c r="R132" s="35"/>
      <c r="S132" s="35"/>
      <c r="T132" s="35"/>
      <c r="U132" s="35"/>
      <c r="V132" s="35"/>
      <c r="W132" s="35"/>
      <c r="X132" s="35"/>
      <c r="Y132" s="35"/>
      <c r="Z132" s="35"/>
      <c r="AA132" s="43"/>
    </row>
    <row r="133" spans="1:27" ht="39">
      <c r="A133" s="248" t="s">
        <v>183</v>
      </c>
      <c r="B133" s="249">
        <v>0.86</v>
      </c>
      <c r="C133"/>
      <c r="D133"/>
      <c r="E133"/>
      <c r="F133"/>
      <c r="G133"/>
      <c r="H133"/>
      <c r="I133"/>
      <c r="J133"/>
      <c r="K133"/>
    </row>
    <row r="134" spans="1:27">
      <c r="A134" s="511" t="s">
        <v>67</v>
      </c>
      <c r="B134" s="246">
        <v>0.84</v>
      </c>
      <c r="C134"/>
      <c r="D134"/>
      <c r="E134"/>
      <c r="F134"/>
      <c r="G134"/>
      <c r="H134"/>
      <c r="I134"/>
      <c r="J134"/>
      <c r="K134"/>
    </row>
    <row r="135" spans="1:27">
      <c r="A135" s="511" t="s">
        <v>92</v>
      </c>
      <c r="B135" s="246">
        <v>0.88</v>
      </c>
      <c r="C135"/>
      <c r="D135"/>
      <c r="E135"/>
      <c r="F135"/>
      <c r="G135"/>
      <c r="H135"/>
      <c r="I135"/>
      <c r="J135"/>
      <c r="K135"/>
      <c r="P135" s="35"/>
      <c r="Q135" s="35"/>
      <c r="R135" s="35"/>
      <c r="S135" s="35"/>
      <c r="T135" s="35"/>
      <c r="U135" s="35"/>
      <c r="V135" s="35"/>
      <c r="W135" s="35"/>
      <c r="X135" s="35"/>
      <c r="Y135" s="35"/>
      <c r="Z135" s="35"/>
      <c r="AA135" s="43"/>
    </row>
    <row r="136" spans="1:27">
      <c r="A136" s="250"/>
      <c r="B136" s="246"/>
      <c r="C136"/>
      <c r="D136"/>
      <c r="E136"/>
      <c r="F136"/>
      <c r="G136"/>
      <c r="H136"/>
      <c r="I136"/>
      <c r="J136"/>
      <c r="K136"/>
      <c r="P136" s="35"/>
      <c r="Q136" s="35"/>
      <c r="R136" s="35"/>
      <c r="S136" s="35"/>
      <c r="T136" s="35"/>
      <c r="U136" s="35"/>
      <c r="V136" s="35"/>
      <c r="W136" s="35"/>
      <c r="X136" s="35"/>
      <c r="Y136" s="35"/>
      <c r="Z136" s="35"/>
      <c r="AA136" s="43"/>
    </row>
    <row r="137" spans="1:27" ht="39">
      <c r="A137" s="248" t="s">
        <v>183</v>
      </c>
      <c r="B137" s="249">
        <v>0.86</v>
      </c>
      <c r="C137"/>
      <c r="D137"/>
      <c r="E137"/>
      <c r="F137"/>
      <c r="G137"/>
      <c r="H137"/>
      <c r="I137"/>
      <c r="J137"/>
      <c r="K137"/>
      <c r="P137" s="35"/>
      <c r="Q137" s="35"/>
      <c r="R137" s="35"/>
      <c r="S137" s="35"/>
      <c r="T137" s="35"/>
      <c r="U137" s="35"/>
      <c r="V137" s="35"/>
      <c r="W137" s="35"/>
      <c r="X137" s="35"/>
      <c r="Y137" s="35"/>
      <c r="Z137" s="35"/>
      <c r="AA137" s="43"/>
    </row>
    <row r="138" spans="1:27">
      <c r="A138" s="596" t="s">
        <v>184</v>
      </c>
      <c r="B138" s="246"/>
      <c r="C138"/>
      <c r="D138"/>
      <c r="E138"/>
      <c r="F138"/>
      <c r="G138"/>
      <c r="H138"/>
      <c r="I138"/>
      <c r="J138"/>
      <c r="K138"/>
      <c r="P138" s="35"/>
      <c r="Q138" s="35"/>
      <c r="R138" s="35"/>
      <c r="S138" s="35"/>
      <c r="T138" s="35"/>
      <c r="U138" s="35"/>
      <c r="V138" s="35"/>
      <c r="W138" s="35"/>
      <c r="X138" s="35"/>
      <c r="Y138" s="35"/>
      <c r="Z138" s="35"/>
      <c r="AA138" s="43"/>
    </row>
    <row r="139" spans="1:27">
      <c r="A139" s="511" t="s">
        <v>67</v>
      </c>
      <c r="B139" s="246">
        <v>0.84</v>
      </c>
      <c r="C139"/>
      <c r="D139"/>
      <c r="E139"/>
      <c r="F139"/>
      <c r="G139"/>
      <c r="H139"/>
      <c r="I139"/>
      <c r="J139"/>
      <c r="K139"/>
      <c r="P139" s="35"/>
      <c r="Q139" s="35"/>
      <c r="R139" s="35"/>
      <c r="S139" s="35"/>
      <c r="T139" s="35"/>
      <c r="U139" s="35"/>
      <c r="V139" s="35"/>
      <c r="W139" s="35"/>
      <c r="X139" s="35"/>
      <c r="Y139" s="35"/>
      <c r="Z139" s="35"/>
      <c r="AA139" s="43"/>
    </row>
    <row r="140" spans="1:27">
      <c r="A140" s="511" t="s">
        <v>92</v>
      </c>
      <c r="B140" s="246">
        <v>0.88</v>
      </c>
      <c r="C140"/>
      <c r="D140"/>
      <c r="E140"/>
      <c r="F140"/>
      <c r="G140"/>
      <c r="H140"/>
      <c r="I140"/>
      <c r="J140"/>
      <c r="K140"/>
      <c r="P140" s="35"/>
      <c r="Q140" s="35"/>
      <c r="R140" s="35"/>
      <c r="S140" s="35"/>
      <c r="T140" s="35"/>
      <c r="U140" s="35"/>
      <c r="V140" s="35"/>
      <c r="W140" s="35"/>
      <c r="X140" s="35"/>
      <c r="Y140" s="35"/>
      <c r="Z140" s="35"/>
      <c r="AA140" s="43"/>
    </row>
    <row r="141" spans="1:27">
      <c r="A141" s="596" t="s">
        <v>185</v>
      </c>
      <c r="B141" s="249"/>
      <c r="C141"/>
      <c r="D141"/>
      <c r="E141"/>
      <c r="F141"/>
      <c r="G141"/>
      <c r="H141"/>
      <c r="I141"/>
      <c r="J141"/>
      <c r="K141"/>
      <c r="P141" s="35"/>
      <c r="Q141" s="35"/>
      <c r="R141" s="35"/>
      <c r="S141" s="35"/>
      <c r="T141" s="35"/>
      <c r="U141" s="35"/>
      <c r="V141" s="35"/>
      <c r="W141" s="35"/>
      <c r="X141" s="35"/>
      <c r="Y141" s="35"/>
      <c r="Z141" s="35"/>
      <c r="AA141" s="43"/>
    </row>
    <row r="142" spans="1:27" ht="15.75" customHeight="1">
      <c r="A142" s="511" t="s">
        <v>125</v>
      </c>
      <c r="B142" s="254">
        <v>0.86</v>
      </c>
      <c r="C142"/>
      <c r="D142"/>
      <c r="E142"/>
      <c r="F142"/>
      <c r="G142"/>
      <c r="H142"/>
      <c r="K142"/>
      <c r="P142" s="35"/>
      <c r="Q142" s="35"/>
      <c r="R142" s="35"/>
      <c r="S142" s="35"/>
      <c r="T142" s="35"/>
      <c r="U142" s="35"/>
      <c r="V142" s="35"/>
      <c r="W142" s="35"/>
      <c r="X142" s="35"/>
      <c r="Y142" s="35"/>
      <c r="Z142" s="35"/>
      <c r="AA142" s="43"/>
    </row>
    <row r="143" spans="1:27">
      <c r="A143" s="511" t="s">
        <v>126</v>
      </c>
      <c r="B143" s="254">
        <v>0.86</v>
      </c>
      <c r="C143"/>
      <c r="D143"/>
      <c r="E143"/>
      <c r="F143"/>
      <c r="G143"/>
      <c r="K143"/>
      <c r="P143" s="35"/>
      <c r="Q143" s="35"/>
      <c r="R143" s="35"/>
      <c r="S143" s="35"/>
      <c r="T143" s="35"/>
      <c r="U143" s="35"/>
      <c r="V143" s="35"/>
      <c r="W143" s="35"/>
      <c r="X143" s="35"/>
      <c r="Y143" s="35"/>
      <c r="Z143" s="35"/>
      <c r="AA143" s="43"/>
    </row>
    <row r="144" spans="1:27" ht="24" customHeight="1">
      <c r="A144" s="927" t="s">
        <v>186</v>
      </c>
      <c r="B144" s="927"/>
      <c r="C144" s="927"/>
      <c r="D144" s="927"/>
      <c r="E144" s="927"/>
      <c r="F144" s="927"/>
      <c r="G144" s="47"/>
      <c r="H144"/>
      <c r="I144"/>
      <c r="J144"/>
      <c r="K144"/>
      <c r="L144"/>
    </row>
    <row r="145" spans="1:12" ht="14.45" customHeight="1">
      <c r="A145" s="50" t="s">
        <v>187</v>
      </c>
      <c r="B145" s="338"/>
      <c r="C145" s="338"/>
      <c r="D145" s="338"/>
      <c r="E145" s="338"/>
      <c r="G145" s="2"/>
      <c r="H145"/>
      <c r="I145"/>
      <c r="J145"/>
      <c r="K145"/>
      <c r="L145"/>
    </row>
    <row r="146" spans="1:12">
      <c r="A146" s="50" t="s">
        <v>188</v>
      </c>
      <c r="B146" s="338"/>
      <c r="C146" s="338"/>
      <c r="D146" s="338"/>
      <c r="E146" s="338"/>
      <c r="G146" s="2"/>
      <c r="H146"/>
      <c r="I146"/>
      <c r="J146"/>
      <c r="K146"/>
      <c r="L146"/>
    </row>
    <row r="147" spans="1:12">
      <c r="A147" s="50" t="s">
        <v>189</v>
      </c>
      <c r="H147"/>
      <c r="I147"/>
      <c r="J147"/>
      <c r="K147"/>
      <c r="L147"/>
    </row>
    <row r="148" spans="1:12">
      <c r="H148"/>
      <c r="I148"/>
      <c r="J148"/>
      <c r="K148"/>
      <c r="L148"/>
    </row>
    <row r="149" spans="1:12">
      <c r="H149"/>
      <c r="I149"/>
      <c r="J149"/>
      <c r="K149"/>
      <c r="L149"/>
    </row>
    <row r="150" spans="1:12">
      <c r="H150"/>
      <c r="I150"/>
      <c r="J150"/>
      <c r="K150"/>
      <c r="L150"/>
    </row>
    <row r="151" spans="1:12">
      <c r="H151"/>
      <c r="I151"/>
      <c r="J151"/>
      <c r="K151"/>
      <c r="L151"/>
    </row>
    <row r="152" spans="1:12">
      <c r="H152"/>
      <c r="I152"/>
      <c r="J152"/>
      <c r="K152"/>
      <c r="L152"/>
    </row>
    <row r="153" spans="1:12">
      <c r="H153"/>
      <c r="I153"/>
      <c r="J153"/>
      <c r="K153"/>
      <c r="L153"/>
    </row>
    <row r="154" spans="1:12">
      <c r="H154"/>
      <c r="I154"/>
      <c r="J154"/>
      <c r="K154"/>
      <c r="L154"/>
    </row>
    <row r="155" spans="1:12">
      <c r="H155"/>
      <c r="I155"/>
      <c r="J155"/>
      <c r="K155"/>
      <c r="L155"/>
    </row>
  </sheetData>
  <sheetProtection sheet="1" objects="1" scenarios="1"/>
  <mergeCells count="20">
    <mergeCell ref="A40:G40"/>
    <mergeCell ref="A16:F16"/>
    <mergeCell ref="A17:G17"/>
    <mergeCell ref="A23:G23"/>
    <mergeCell ref="A31:M31"/>
    <mergeCell ref="A32:M32"/>
    <mergeCell ref="A100:F100"/>
    <mergeCell ref="A101:F101"/>
    <mergeCell ref="A102:F102"/>
    <mergeCell ref="A144:F144"/>
    <mergeCell ref="A41:G41"/>
    <mergeCell ref="A51:G51"/>
    <mergeCell ref="A48:G48"/>
    <mergeCell ref="A49:G49"/>
    <mergeCell ref="A80:G80"/>
    <mergeCell ref="A83:F83"/>
    <mergeCell ref="A76:G76"/>
    <mergeCell ref="A77:G77"/>
    <mergeCell ref="A78:G78"/>
    <mergeCell ref="A79:G79"/>
  </mergeCells>
  <hyperlinks>
    <hyperlink ref="A24" r:id="rId1" xr:uid="{AE71106F-C1A7-4FAA-ACC7-769FBEF7F2E7}"/>
  </hyperlinks>
  <pageMargins left="0.70866141732283472" right="0.70866141732283472" top="0.74803149606299213" bottom="0.74803149606299213" header="0.31496062992125984" footer="0.31496062992125984"/>
  <pageSetup scale="57" fitToHeight="0" orientation="landscape" r:id="rId2"/>
  <rowBreaks count="2" manualBreakCount="2">
    <brk id="103" max="12" man="1"/>
    <brk id="147" max="12" man="1"/>
  </rowBreaks>
  <colBreaks count="1" manualBreakCount="1">
    <brk id="6"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240A-B890-4663-9EF1-1E5757B24433}">
  <sheetPr codeName="Sheet4">
    <pageSetUpPr fitToPage="1"/>
  </sheetPr>
  <dimension ref="A1:M148"/>
  <sheetViews>
    <sheetView showGridLines="0" zoomScaleNormal="100" zoomScalePageLayoutView="70" workbookViewId="0"/>
  </sheetViews>
  <sheetFormatPr defaultColWidth="9.140625" defaultRowHeight="14.45"/>
  <cols>
    <col min="1" max="1" width="49.42578125" style="9" customWidth="1"/>
    <col min="2" max="2" width="23.28515625" style="33" customWidth="1"/>
    <col min="3" max="3" width="17.42578125" style="33" customWidth="1"/>
    <col min="4" max="4" width="17.85546875" style="33" customWidth="1"/>
    <col min="5" max="5" width="17" style="33" customWidth="1"/>
    <col min="6" max="6" width="15.28515625" style="33" customWidth="1"/>
    <col min="7" max="7" width="14.85546875" style="42" customWidth="1"/>
    <col min="8" max="8" width="18.5703125" customWidth="1"/>
    <col min="9" max="9" width="14.85546875" style="31" customWidth="1"/>
    <col min="10" max="11" width="12.7109375" style="2" customWidth="1"/>
    <col min="12" max="12" width="10.85546875" style="2" customWidth="1"/>
    <col min="13" max="13" width="50.85546875" style="2" customWidth="1"/>
    <col min="14" max="16384" width="9.140625" style="2"/>
  </cols>
  <sheetData>
    <row r="1" spans="1:9" ht="28.5" customHeight="1">
      <c r="A1" s="314" t="s">
        <v>190</v>
      </c>
      <c r="B1" s="314"/>
      <c r="C1" s="314"/>
      <c r="D1" s="314"/>
      <c r="E1" s="314"/>
      <c r="F1" s="314"/>
      <c r="G1" s="314"/>
    </row>
    <row r="2" spans="1:9">
      <c r="A2" s="425" t="s">
        <v>191</v>
      </c>
      <c r="B2" s="53"/>
      <c r="C2" s="53"/>
      <c r="D2" s="52"/>
      <c r="E2" s="52"/>
      <c r="F2" s="52"/>
      <c r="G2"/>
      <c r="H2" s="2"/>
      <c r="I2" s="2"/>
    </row>
    <row r="3" spans="1:9" ht="26.1">
      <c r="A3" s="39" t="s">
        <v>192</v>
      </c>
      <c r="B3" s="40" t="s">
        <v>63</v>
      </c>
      <c r="C3" s="40">
        <v>2023</v>
      </c>
      <c r="D3" s="40">
        <v>2022</v>
      </c>
      <c r="E3" s="40">
        <v>2021</v>
      </c>
      <c r="F3" s="40">
        <v>2020</v>
      </c>
      <c r="G3"/>
      <c r="I3" s="2"/>
    </row>
    <row r="4" spans="1:9" customFormat="1" ht="41.25" customHeight="1">
      <c r="A4" s="935" t="s">
        <v>193</v>
      </c>
      <c r="B4" s="935"/>
      <c r="C4" s="935"/>
      <c r="D4" s="935"/>
      <c r="E4" s="935"/>
      <c r="F4" s="935"/>
    </row>
    <row r="5" spans="1:9" ht="27.6">
      <c r="A5" s="820" t="s">
        <v>194</v>
      </c>
      <c r="B5" s="216" t="s">
        <v>112</v>
      </c>
      <c r="C5" s="394">
        <f>SUM(C6:C9)</f>
        <v>13.1</v>
      </c>
      <c r="D5" s="394">
        <v>14.899999999999999</v>
      </c>
      <c r="E5" s="394">
        <v>13.1</v>
      </c>
      <c r="F5" s="397">
        <v>5</v>
      </c>
      <c r="G5"/>
      <c r="I5" s="2"/>
    </row>
    <row r="6" spans="1:9">
      <c r="A6" s="821" t="s">
        <v>195</v>
      </c>
      <c r="B6" s="158"/>
      <c r="C6" s="393">
        <v>3.6</v>
      </c>
      <c r="D6" s="689">
        <v>5.7</v>
      </c>
      <c r="E6" s="259">
        <v>4.9000000000000004</v>
      </c>
      <c r="F6" s="395" t="s">
        <v>68</v>
      </c>
      <c r="G6"/>
      <c r="I6" s="2"/>
    </row>
    <row r="7" spans="1:9">
      <c r="A7" s="821" t="s">
        <v>196</v>
      </c>
      <c r="B7" s="158"/>
      <c r="C7" s="393">
        <v>1.7</v>
      </c>
      <c r="D7" s="689">
        <v>1.8</v>
      </c>
      <c r="E7" s="259">
        <v>4.2</v>
      </c>
      <c r="F7" s="395" t="s">
        <v>68</v>
      </c>
      <c r="G7"/>
      <c r="I7" s="2"/>
    </row>
    <row r="8" spans="1:9">
      <c r="A8" s="821" t="s">
        <v>197</v>
      </c>
      <c r="B8" s="158"/>
      <c r="C8" s="393">
        <v>5.8</v>
      </c>
      <c r="D8" s="689">
        <v>5.7</v>
      </c>
      <c r="E8" s="259">
        <v>3.3</v>
      </c>
      <c r="F8" s="395" t="s">
        <v>68</v>
      </c>
      <c r="G8"/>
      <c r="I8" s="2"/>
    </row>
    <row r="9" spans="1:9">
      <c r="A9" s="821" t="s">
        <v>198</v>
      </c>
      <c r="B9" s="158"/>
      <c r="C9" s="393">
        <v>2</v>
      </c>
      <c r="D9" s="689">
        <v>1.7</v>
      </c>
      <c r="E9" s="259">
        <v>0.7</v>
      </c>
      <c r="F9" s="395" t="s">
        <v>68</v>
      </c>
      <c r="G9"/>
      <c r="I9" s="2"/>
    </row>
    <row r="10" spans="1:9" ht="27.6">
      <c r="A10" s="820" t="s">
        <v>199</v>
      </c>
      <c r="B10" s="216" t="s">
        <v>112</v>
      </c>
      <c r="C10" s="394">
        <f>SUM(C11:C14)</f>
        <v>9.7000000000000011</v>
      </c>
      <c r="D10" s="394">
        <v>13.2</v>
      </c>
      <c r="E10" s="394">
        <v>12.5</v>
      </c>
      <c r="F10" s="397" t="s">
        <v>68</v>
      </c>
      <c r="G10"/>
      <c r="I10" s="2"/>
    </row>
    <row r="11" spans="1:9">
      <c r="A11" s="821" t="s">
        <v>200</v>
      </c>
      <c r="B11" s="163"/>
      <c r="C11" s="393">
        <v>1.4</v>
      </c>
      <c r="D11" s="689">
        <v>0.9</v>
      </c>
      <c r="E11" s="259">
        <v>0.75</v>
      </c>
      <c r="F11" s="395" t="s">
        <v>68</v>
      </c>
      <c r="G11"/>
      <c r="I11" s="2"/>
    </row>
    <row r="12" spans="1:9">
      <c r="A12" s="821" t="s">
        <v>201</v>
      </c>
      <c r="B12" s="163"/>
      <c r="C12" s="393" t="s">
        <v>68</v>
      </c>
      <c r="D12" s="689">
        <v>0.1</v>
      </c>
      <c r="E12" s="395" t="s">
        <v>68</v>
      </c>
      <c r="F12" s="395" t="s">
        <v>68</v>
      </c>
      <c r="G12"/>
      <c r="I12" s="2"/>
    </row>
    <row r="13" spans="1:9">
      <c r="A13" s="821" t="s">
        <v>202</v>
      </c>
      <c r="B13" s="163"/>
      <c r="C13" s="393" t="s">
        <v>68</v>
      </c>
      <c r="D13" s="690" t="s">
        <v>68</v>
      </c>
      <c r="E13" s="259">
        <v>0.5</v>
      </c>
      <c r="F13" s="395" t="s">
        <v>68</v>
      </c>
      <c r="G13"/>
      <c r="I13" s="2"/>
    </row>
    <row r="14" spans="1:9">
      <c r="A14" s="821" t="s">
        <v>203</v>
      </c>
      <c r="B14" s="163"/>
      <c r="C14" s="393">
        <v>8.3000000000000007</v>
      </c>
      <c r="D14" s="689">
        <v>12.2</v>
      </c>
      <c r="E14" s="259">
        <v>11.2</v>
      </c>
      <c r="F14" s="395" t="s">
        <v>68</v>
      </c>
      <c r="G14"/>
      <c r="I14" s="2"/>
    </row>
    <row r="15" spans="1:9" ht="14.45" customHeight="1">
      <c r="A15" s="45" t="s">
        <v>204</v>
      </c>
      <c r="B15" s="45"/>
      <c r="C15" s="45"/>
      <c r="D15" s="45"/>
      <c r="E15" s="45"/>
      <c r="F15" s="45"/>
      <c r="G15" s="51"/>
      <c r="H15" s="2"/>
      <c r="I15" s="2"/>
    </row>
    <row r="16" spans="1:9" ht="14.45" customHeight="1">
      <c r="A16" s="45" t="s">
        <v>205</v>
      </c>
      <c r="B16" s="45"/>
      <c r="C16" s="45"/>
      <c r="D16" s="45"/>
      <c r="E16" s="45"/>
      <c r="F16" s="45"/>
      <c r="G16" s="51"/>
      <c r="H16" s="2"/>
      <c r="I16" s="2"/>
    </row>
    <row r="17" spans="1:9" ht="14.45" customHeight="1">
      <c r="A17" s="45" t="s">
        <v>206</v>
      </c>
      <c r="B17" s="45"/>
      <c r="C17" s="45"/>
      <c r="D17" s="45"/>
      <c r="E17" s="45"/>
      <c r="F17" s="45"/>
      <c r="G17" s="51"/>
      <c r="H17" s="2"/>
      <c r="I17" s="2"/>
    </row>
    <row r="18" spans="1:9">
      <c r="A18" s="782"/>
      <c r="B18" s="782"/>
      <c r="C18" s="782"/>
      <c r="D18" s="782"/>
      <c r="E18" s="782"/>
      <c r="F18" s="782"/>
      <c r="G18" s="780"/>
      <c r="H18" s="2"/>
      <c r="I18" s="2"/>
    </row>
    <row r="19" spans="1:9">
      <c r="A19" s="39" t="s">
        <v>21</v>
      </c>
      <c r="B19" s="40" t="s">
        <v>63</v>
      </c>
      <c r="C19" s="40">
        <v>2023</v>
      </c>
      <c r="D19" s="40">
        <v>2022</v>
      </c>
      <c r="E19" s="40">
        <v>2021</v>
      </c>
      <c r="F19" s="40">
        <v>2020</v>
      </c>
      <c r="G19" s="40">
        <v>2019</v>
      </c>
      <c r="I19" s="2"/>
    </row>
    <row r="20" spans="1:9">
      <c r="A20" s="743" t="s">
        <v>207</v>
      </c>
      <c r="B20" s="158" t="s">
        <v>112</v>
      </c>
      <c r="C20" s="393">
        <v>1.4</v>
      </c>
      <c r="D20" s="689">
        <v>1.3</v>
      </c>
      <c r="E20" s="689">
        <v>1.4</v>
      </c>
      <c r="F20" s="689">
        <v>1.5</v>
      </c>
      <c r="G20" s="744" t="s">
        <v>68</v>
      </c>
      <c r="I20"/>
    </row>
    <row r="21" spans="1:9">
      <c r="A21" s="745" t="s">
        <v>208</v>
      </c>
      <c r="B21" s="158" t="s">
        <v>209</v>
      </c>
      <c r="C21" s="393">
        <v>0.3</v>
      </c>
      <c r="D21" s="689">
        <v>0.1</v>
      </c>
      <c r="E21" s="689">
        <v>1.25</v>
      </c>
      <c r="F21" s="690" t="s">
        <v>68</v>
      </c>
      <c r="G21" s="746">
        <v>0.65</v>
      </c>
      <c r="I21"/>
    </row>
    <row r="22" spans="1:9" ht="39" customHeight="1">
      <c r="A22" s="927" t="s">
        <v>210</v>
      </c>
      <c r="B22" s="927"/>
      <c r="C22" s="927"/>
      <c r="D22" s="927"/>
      <c r="E22" s="927"/>
      <c r="F22" s="927"/>
      <c r="G22" s="927"/>
      <c r="H22" s="31"/>
      <c r="I22"/>
    </row>
    <row r="23" spans="1:9">
      <c r="A23" s="919" t="s">
        <v>211</v>
      </c>
      <c r="B23" s="72"/>
      <c r="C23" s="72"/>
      <c r="D23" s="72"/>
      <c r="E23" s="72"/>
      <c r="F23" s="72"/>
      <c r="G23" s="72"/>
      <c r="H23" s="2"/>
      <c r="I23" s="2"/>
    </row>
    <row r="24" spans="1:9">
      <c r="A24" s="712" t="s">
        <v>212</v>
      </c>
      <c r="C24" s="338"/>
      <c r="D24" s="31"/>
      <c r="E24" s="31"/>
      <c r="F24" s="31"/>
      <c r="G24" s="31"/>
      <c r="H24" s="31"/>
      <c r="I24" s="2"/>
    </row>
    <row r="25" spans="1:9">
      <c r="A25" s="869" t="s">
        <v>213</v>
      </c>
      <c r="D25" s="2"/>
      <c r="E25" s="2"/>
      <c r="F25" s="2"/>
      <c r="G25" s="31"/>
      <c r="H25" s="2"/>
      <c r="I25" s="2"/>
    </row>
    <row r="26" spans="1:9">
      <c r="A26" s="2"/>
      <c r="D26" s="2"/>
      <c r="E26" s="2"/>
      <c r="F26"/>
      <c r="G26" s="31"/>
      <c r="H26" s="2"/>
      <c r="I26" s="2"/>
    </row>
    <row r="27" spans="1:9" ht="40.5">
      <c r="A27" s="39" t="s">
        <v>214</v>
      </c>
      <c r="B27" s="40" t="s">
        <v>63</v>
      </c>
      <c r="C27" s="40" t="s">
        <v>215</v>
      </c>
      <c r="D27" s="40" t="s">
        <v>216</v>
      </c>
      <c r="E27" s="40" t="s">
        <v>217</v>
      </c>
      <c r="F27" s="2"/>
      <c r="G27" s="31"/>
      <c r="H27" s="2"/>
      <c r="I27" s="2"/>
    </row>
    <row r="28" spans="1:9">
      <c r="A28" s="262" t="s">
        <v>218</v>
      </c>
      <c r="B28" s="263" t="s">
        <v>112</v>
      </c>
      <c r="C28" s="398">
        <v>164.2</v>
      </c>
      <c r="D28" s="398">
        <v>52</v>
      </c>
      <c r="E28" s="440">
        <v>40.299999999999997</v>
      </c>
      <c r="F28" s="2"/>
      <c r="G28" s="31"/>
      <c r="H28" s="2"/>
      <c r="I28" s="2"/>
    </row>
    <row r="29" spans="1:9">
      <c r="A29" s="264" t="s">
        <v>219</v>
      </c>
      <c r="B29" s="238" t="s">
        <v>112</v>
      </c>
      <c r="C29" s="755">
        <f>SUM(C30:C31)</f>
        <v>0.2</v>
      </c>
      <c r="D29" s="755">
        <v>37.266141505653394</v>
      </c>
      <c r="E29" s="440">
        <f>SUM(E30:E31)</f>
        <v>0.3</v>
      </c>
      <c r="F29" s="728"/>
      <c r="G29" s="31"/>
      <c r="H29" s="2"/>
      <c r="I29" s="2"/>
    </row>
    <row r="30" spans="1:9">
      <c r="A30" s="157" t="s">
        <v>220</v>
      </c>
      <c r="B30" s="265"/>
      <c r="C30" s="259">
        <v>0.1</v>
      </c>
      <c r="D30" s="259">
        <f>C36</f>
        <v>36.340000000000003</v>
      </c>
      <c r="E30" s="396" t="s">
        <v>68</v>
      </c>
      <c r="F30" s="2"/>
      <c r="G30" s="31"/>
      <c r="H30" s="2"/>
      <c r="I30" s="2"/>
    </row>
    <row r="31" spans="1:9">
      <c r="A31" s="157" t="s">
        <v>221</v>
      </c>
      <c r="B31" s="265"/>
      <c r="C31" s="259">
        <v>0.1</v>
      </c>
      <c r="D31" s="396" t="s">
        <v>68</v>
      </c>
      <c r="E31" s="396">
        <v>0.3</v>
      </c>
      <c r="F31" s="2"/>
      <c r="G31" s="31"/>
      <c r="H31" s="2"/>
      <c r="I31" s="2"/>
    </row>
    <row r="32" spans="1:9">
      <c r="A32" s="157" t="s">
        <v>222</v>
      </c>
      <c r="B32" s="265"/>
      <c r="C32" s="690" t="s">
        <v>68</v>
      </c>
      <c r="D32" s="259">
        <f>C39</f>
        <v>0.87</v>
      </c>
      <c r="E32" s="396" t="s">
        <v>68</v>
      </c>
      <c r="F32" s="2"/>
      <c r="G32" s="31"/>
      <c r="H32" s="2"/>
      <c r="I32" s="2"/>
    </row>
    <row r="33" spans="1:9" ht="26.1">
      <c r="A33" s="157" t="s">
        <v>223</v>
      </c>
      <c r="B33" s="265"/>
      <c r="C33" s="690" t="s">
        <v>68</v>
      </c>
      <c r="D33" s="399">
        <f>C42</f>
        <v>0.03</v>
      </c>
      <c r="E33" s="396" t="s">
        <v>68</v>
      </c>
      <c r="F33" s="2"/>
      <c r="G33" s="31"/>
      <c r="H33" s="2"/>
      <c r="I33" s="2"/>
    </row>
    <row r="34" spans="1:9">
      <c r="A34" s="2"/>
      <c r="D34" s="2"/>
      <c r="E34" s="2"/>
      <c r="F34" s="2"/>
      <c r="G34" s="31"/>
      <c r="H34" s="2"/>
      <c r="I34" s="2"/>
    </row>
    <row r="35" spans="1:9" ht="32.25" customHeight="1">
      <c r="A35" s="742" t="s">
        <v>224</v>
      </c>
      <c r="B35" s="40" t="s">
        <v>63</v>
      </c>
      <c r="C35" s="40" t="s">
        <v>225</v>
      </c>
      <c r="D35" s="2"/>
      <c r="E35" s="2"/>
      <c r="F35" s="2"/>
      <c r="G35" s="31"/>
      <c r="H35" s="2"/>
      <c r="I35" s="2"/>
    </row>
    <row r="36" spans="1:9">
      <c r="A36" s="264" t="s">
        <v>226</v>
      </c>
      <c r="B36" s="239" t="s">
        <v>112</v>
      </c>
      <c r="C36" s="826">
        <v>36.340000000000003</v>
      </c>
      <c r="D36" s="818"/>
      <c r="E36" s="2"/>
      <c r="F36" s="2"/>
      <c r="G36" s="31"/>
      <c r="H36" s="2"/>
      <c r="I36" s="2"/>
    </row>
    <row r="37" spans="1:9">
      <c r="A37" s="157" t="s">
        <v>227</v>
      </c>
      <c r="B37" s="572"/>
      <c r="C37" s="756">
        <v>6.07</v>
      </c>
      <c r="D37" s="818"/>
      <c r="E37" s="2"/>
      <c r="F37" s="2"/>
      <c r="G37" s="729"/>
      <c r="H37" s="2"/>
      <c r="I37" s="2"/>
    </row>
    <row r="38" spans="1:9">
      <c r="A38" s="157" t="s">
        <v>228</v>
      </c>
      <c r="B38" s="572"/>
      <c r="C38" s="756">
        <v>30.27</v>
      </c>
      <c r="D38" s="818"/>
      <c r="E38" s="2"/>
      <c r="F38" s="2"/>
      <c r="G38" s="31"/>
      <c r="H38" s="2"/>
      <c r="I38" s="2"/>
    </row>
    <row r="39" spans="1:9">
      <c r="A39" s="475" t="s">
        <v>229</v>
      </c>
      <c r="B39" s="239" t="s">
        <v>112</v>
      </c>
      <c r="C39" s="826">
        <v>0.87</v>
      </c>
      <c r="D39" s="818"/>
      <c r="E39" s="2"/>
      <c r="F39" s="2"/>
      <c r="G39" s="31"/>
      <c r="H39" s="2"/>
      <c r="I39" s="2"/>
    </row>
    <row r="40" spans="1:9">
      <c r="A40" s="157" t="s">
        <v>227</v>
      </c>
      <c r="B40" s="572"/>
      <c r="C40" s="756">
        <v>0.27</v>
      </c>
      <c r="D40" s="818"/>
      <c r="E40" s="2"/>
      <c r="F40" s="2"/>
      <c r="G40" s="31"/>
      <c r="H40" s="2"/>
      <c r="I40" s="2"/>
    </row>
    <row r="41" spans="1:9">
      <c r="A41" s="157" t="s">
        <v>228</v>
      </c>
      <c r="B41" s="572"/>
      <c r="C41" s="756">
        <v>0.6</v>
      </c>
      <c r="D41" s="818"/>
      <c r="E41" s="2"/>
      <c r="F41" s="2"/>
      <c r="G41" s="31"/>
      <c r="H41" s="2"/>
      <c r="I41" s="2"/>
    </row>
    <row r="42" spans="1:9" ht="26.1">
      <c r="A42" s="475" t="s">
        <v>230</v>
      </c>
      <c r="B42" s="239" t="s">
        <v>112</v>
      </c>
      <c r="C42" s="826">
        <v>0.03</v>
      </c>
      <c r="D42" s="818"/>
      <c r="E42" s="2"/>
      <c r="F42" s="2"/>
      <c r="G42" s="31"/>
      <c r="H42" s="2"/>
      <c r="I42" s="2"/>
    </row>
    <row r="43" spans="1:9">
      <c r="A43" s="157" t="s">
        <v>227</v>
      </c>
      <c r="B43" s="572"/>
      <c r="C43" s="756">
        <v>0.03</v>
      </c>
      <c r="D43" s="818"/>
      <c r="E43" s="2"/>
      <c r="F43" s="2"/>
      <c r="G43" s="31"/>
      <c r="H43" s="2"/>
      <c r="I43" s="2"/>
    </row>
    <row r="44" spans="1:9" ht="52.5" customHeight="1">
      <c r="A44" s="938" t="s">
        <v>231</v>
      </c>
      <c r="B44" s="938"/>
      <c r="C44" s="938"/>
      <c r="D44" s="938"/>
      <c r="E44" s="938"/>
      <c r="F44" s="819"/>
      <c r="G44" s="31"/>
      <c r="H44" s="2"/>
      <c r="I44" s="2"/>
    </row>
    <row r="45" spans="1:9" ht="25.5" customHeight="1">
      <c r="A45" s="938" t="s">
        <v>232</v>
      </c>
      <c r="B45" s="938"/>
      <c r="C45" s="938"/>
      <c r="D45" s="938"/>
      <c r="E45" s="938"/>
      <c r="F45" s="813"/>
      <c r="G45" s="31"/>
      <c r="H45" s="2"/>
      <c r="I45" s="2"/>
    </row>
    <row r="46" spans="1:9" ht="27.75" customHeight="1">
      <c r="A46" s="938" t="s">
        <v>233</v>
      </c>
      <c r="B46" s="938"/>
      <c r="C46" s="938"/>
      <c r="D46" s="938"/>
      <c r="E46" s="938"/>
      <c r="F46" s="813"/>
      <c r="G46" s="31"/>
      <c r="H46" s="2"/>
      <c r="I46" s="2"/>
    </row>
    <row r="47" spans="1:9" ht="48.75" customHeight="1">
      <c r="A47" s="938" t="s">
        <v>234</v>
      </c>
      <c r="B47" s="938"/>
      <c r="C47" s="938"/>
      <c r="D47" s="938"/>
      <c r="E47" s="938"/>
      <c r="F47" s="813"/>
      <c r="G47" s="31"/>
      <c r="H47" s="2"/>
      <c r="I47" s="2"/>
    </row>
    <row r="48" spans="1:9">
      <c r="A48" s="338"/>
      <c r="B48" s="338"/>
      <c r="C48" s="338"/>
      <c r="D48" s="338"/>
      <c r="E48" s="338"/>
      <c r="F48" s="338"/>
      <c r="G48" s="31"/>
      <c r="H48" s="2"/>
      <c r="I48" s="2"/>
    </row>
    <row r="49" spans="1:13" ht="14.1" customHeight="1">
      <c r="A49" s="362" t="s">
        <v>235</v>
      </c>
      <c r="B49" s="419"/>
      <c r="C49" s="419"/>
      <c r="D49" s="419"/>
      <c r="E49" s="419"/>
      <c r="F49" s="419"/>
      <c r="G49" s="419"/>
      <c r="H49" s="419"/>
      <c r="I49"/>
      <c r="J49"/>
      <c r="K49"/>
      <c r="L49"/>
      <c r="M49"/>
    </row>
    <row r="50" spans="1:13" ht="14.45" customHeight="1">
      <c r="A50" s="391" t="s">
        <v>236</v>
      </c>
      <c r="B50" s="392" t="s">
        <v>237</v>
      </c>
      <c r="C50" s="392" t="s">
        <v>63</v>
      </c>
      <c r="D50" s="392">
        <v>2023</v>
      </c>
      <c r="E50" s="392">
        <v>2022</v>
      </c>
      <c r="F50" s="392">
        <v>2021</v>
      </c>
      <c r="G50" s="392">
        <v>2020</v>
      </c>
      <c r="H50" s="392">
        <v>2019</v>
      </c>
      <c r="I50"/>
      <c r="J50"/>
      <c r="K50"/>
      <c r="L50"/>
      <c r="M50"/>
    </row>
    <row r="51" spans="1:13" s="1" customFormat="1" ht="26.1">
      <c r="A51" s="781" t="s">
        <v>238</v>
      </c>
      <c r="B51" s="267" t="s">
        <v>239</v>
      </c>
      <c r="C51" s="267" t="s">
        <v>240</v>
      </c>
      <c r="D51" s="549">
        <v>132</v>
      </c>
      <c r="E51" s="550">
        <v>96</v>
      </c>
      <c r="F51" s="550">
        <v>58</v>
      </c>
      <c r="G51" s="550">
        <v>28</v>
      </c>
      <c r="H51" s="551">
        <v>16</v>
      </c>
      <c r="I51" s="83"/>
      <c r="J51" s="83"/>
      <c r="K51" s="83"/>
      <c r="L51" s="83"/>
      <c r="M51" s="83"/>
    </row>
    <row r="52" spans="1:13" s="1" customFormat="1" ht="52.5" customHeight="1">
      <c r="A52" s="937" t="s">
        <v>241</v>
      </c>
      <c r="B52" s="937"/>
      <c r="C52" s="937"/>
      <c r="D52" s="937"/>
      <c r="E52" s="937"/>
      <c r="F52" s="937"/>
      <c r="G52" s="937"/>
      <c r="H52" s="937"/>
      <c r="I52" s="83"/>
      <c r="J52" s="83"/>
      <c r="K52" s="83"/>
      <c r="L52" s="83"/>
      <c r="M52" s="83"/>
    </row>
    <row r="53" spans="1:13" s="1" customFormat="1">
      <c r="A53" s="917" t="s">
        <v>211</v>
      </c>
      <c r="B53" s="917" t="s">
        <v>242</v>
      </c>
      <c r="C53" s="338"/>
      <c r="D53" s="338"/>
      <c r="E53" s="338"/>
      <c r="F53" s="338"/>
      <c r="G53" s="338"/>
      <c r="H53" s="338"/>
      <c r="I53" s="83"/>
      <c r="J53" s="83"/>
      <c r="K53" s="83"/>
      <c r="L53" s="83"/>
      <c r="M53" s="83"/>
    </row>
    <row r="54" spans="1:13">
      <c r="A54" s="461"/>
      <c r="B54" s="16"/>
      <c r="C54" s="16"/>
      <c r="D54" s="75"/>
      <c r="E54" s="75"/>
      <c r="F54" s="75"/>
      <c r="G54" s="75"/>
      <c r="I54"/>
      <c r="J54"/>
      <c r="K54"/>
      <c r="L54"/>
      <c r="M54"/>
    </row>
    <row r="55" spans="1:13">
      <c r="A55" s="425" t="s">
        <v>243</v>
      </c>
      <c r="B55" s="53"/>
      <c r="C55" s="53"/>
      <c r="D55" s="53"/>
      <c r="E55" s="53"/>
      <c r="F55" s="53"/>
      <c r="G55" s="53"/>
      <c r="H55" s="53"/>
      <c r="I55" s="53"/>
      <c r="J55"/>
      <c r="K55"/>
    </row>
    <row r="56" spans="1:13" ht="22.5" customHeight="1">
      <c r="A56" s="41"/>
      <c r="B56" s="40" t="s">
        <v>237</v>
      </c>
      <c r="C56" s="40" t="s">
        <v>63</v>
      </c>
      <c r="D56" s="40">
        <v>2023</v>
      </c>
      <c r="E56" s="40">
        <v>2022</v>
      </c>
      <c r="F56" s="40">
        <v>2021</v>
      </c>
      <c r="G56" s="40">
        <v>2020</v>
      </c>
      <c r="H56" s="40">
        <v>2019</v>
      </c>
      <c r="I56" s="40" t="s">
        <v>244</v>
      </c>
      <c r="J56" s="383"/>
      <c r="K56" s="383"/>
      <c r="L56"/>
      <c r="M56"/>
    </row>
    <row r="57" spans="1:13" s="1" customFormat="1" ht="26.1">
      <c r="A57" s="301" t="s">
        <v>245</v>
      </c>
      <c r="B57" s="302"/>
      <c r="C57" s="302" t="s">
        <v>246</v>
      </c>
      <c r="D57" s="552">
        <v>110062</v>
      </c>
      <c r="E57" s="552">
        <v>109285</v>
      </c>
      <c r="F57" s="552">
        <v>105081</v>
      </c>
      <c r="G57" s="552">
        <v>119309</v>
      </c>
      <c r="H57" s="552">
        <v>136334</v>
      </c>
      <c r="I57"/>
      <c r="J57" s="383"/>
      <c r="K57" s="383"/>
      <c r="L57" s="83"/>
      <c r="M57" s="83"/>
    </row>
    <row r="58" spans="1:13" s="1" customFormat="1" ht="38.25" customHeight="1">
      <c r="A58" s="266" t="s">
        <v>247</v>
      </c>
      <c r="B58" s="215" t="s">
        <v>248</v>
      </c>
      <c r="C58" s="215" t="s">
        <v>65</v>
      </c>
      <c r="D58" s="538">
        <v>0.34</v>
      </c>
      <c r="E58" s="538">
        <v>0.28809795502998292</v>
      </c>
      <c r="F58" s="538">
        <v>0.25</v>
      </c>
      <c r="G58" s="576">
        <v>0.2</v>
      </c>
      <c r="H58" s="1074">
        <v>0.17</v>
      </c>
      <c r="I58"/>
      <c r="J58" s="383"/>
      <c r="K58" s="383"/>
      <c r="L58" s="83"/>
      <c r="M58" s="83"/>
    </row>
    <row r="59" spans="1:13" ht="15">
      <c r="A59" s="481" t="s">
        <v>249</v>
      </c>
      <c r="B59" s="216"/>
      <c r="C59" s="217" t="s">
        <v>250</v>
      </c>
      <c r="D59" s="212">
        <v>27402</v>
      </c>
      <c r="E59" s="212">
        <v>28797</v>
      </c>
      <c r="F59" s="212">
        <v>22493</v>
      </c>
      <c r="G59" s="212">
        <v>22278</v>
      </c>
      <c r="H59" s="1075">
        <v>24303</v>
      </c>
      <c r="I59" s="212">
        <v>13700</v>
      </c>
      <c r="J59" s="7"/>
      <c r="K59" s="7"/>
      <c r="L59" s="383"/>
      <c r="M59"/>
    </row>
    <row r="60" spans="1:13">
      <c r="A60" s="167" t="s">
        <v>67</v>
      </c>
      <c r="B60" s="158"/>
      <c r="C60" s="158"/>
      <c r="D60" s="214">
        <v>26463</v>
      </c>
      <c r="E60" s="214">
        <v>28193</v>
      </c>
      <c r="F60" s="214">
        <v>22378</v>
      </c>
      <c r="G60" s="214">
        <v>22101</v>
      </c>
      <c r="H60" s="214">
        <v>24043</v>
      </c>
      <c r="I60" s="214">
        <v>13262</v>
      </c>
      <c r="L60"/>
      <c r="M60"/>
    </row>
    <row r="61" spans="1:13">
      <c r="A61" s="167" t="s">
        <v>92</v>
      </c>
      <c r="B61" s="158"/>
      <c r="C61" s="158"/>
      <c r="D61" s="513">
        <v>939</v>
      </c>
      <c r="E61" s="513">
        <v>604</v>
      </c>
      <c r="F61" s="513">
        <v>115</v>
      </c>
      <c r="G61" s="513">
        <v>177</v>
      </c>
      <c r="H61" s="575">
        <v>260</v>
      </c>
      <c r="I61" s="513">
        <v>438</v>
      </c>
      <c r="L61"/>
      <c r="M61"/>
    </row>
    <row r="62" spans="1:13" ht="15">
      <c r="A62" s="481" t="s">
        <v>251</v>
      </c>
      <c r="B62" s="216"/>
      <c r="C62" s="217" t="s">
        <v>250</v>
      </c>
      <c r="D62" s="212">
        <v>64777</v>
      </c>
      <c r="E62" s="212">
        <v>69982</v>
      </c>
      <c r="F62" s="212">
        <v>82093</v>
      </c>
      <c r="G62" s="212">
        <v>89838</v>
      </c>
      <c r="H62" s="212">
        <v>91863</v>
      </c>
      <c r="I62" s="212">
        <v>125053</v>
      </c>
      <c r="J62" s="383"/>
      <c r="K62" s="383"/>
      <c r="L62"/>
      <c r="M62"/>
    </row>
    <row r="63" spans="1:13">
      <c r="A63" s="167" t="s">
        <v>67</v>
      </c>
      <c r="B63" s="158"/>
      <c r="C63" s="158"/>
      <c r="D63" s="513">
        <v>22694</v>
      </c>
      <c r="E63" s="513">
        <v>24961</v>
      </c>
      <c r="F63" s="513">
        <v>28425</v>
      </c>
      <c r="G63" s="513">
        <v>27234</v>
      </c>
      <c r="H63" s="575">
        <v>28955</v>
      </c>
      <c r="I63" s="513">
        <v>44106</v>
      </c>
      <c r="J63"/>
      <c r="K63"/>
      <c r="L63"/>
      <c r="M63"/>
    </row>
    <row r="64" spans="1:13">
      <c r="A64" s="167" t="s">
        <v>92</v>
      </c>
      <c r="B64" s="158"/>
      <c r="C64" s="158"/>
      <c r="D64" s="513">
        <v>42083</v>
      </c>
      <c r="E64" s="513">
        <v>45021</v>
      </c>
      <c r="F64" s="513">
        <v>53668</v>
      </c>
      <c r="G64" s="513">
        <v>62604</v>
      </c>
      <c r="H64" s="575">
        <v>62908</v>
      </c>
      <c r="I64" s="513">
        <v>80947</v>
      </c>
      <c r="J64" s="729"/>
      <c r="K64" s="729"/>
    </row>
    <row r="65" spans="1:9" ht="48" customHeight="1">
      <c r="A65" s="165" t="s">
        <v>252</v>
      </c>
      <c r="B65" s="166"/>
      <c r="C65" s="166" t="s">
        <v>253</v>
      </c>
      <c r="D65" s="512">
        <v>4396</v>
      </c>
      <c r="E65" s="512">
        <v>4968.6857655640897</v>
      </c>
      <c r="F65" s="512" t="s">
        <v>68</v>
      </c>
      <c r="G65" s="512" t="s">
        <v>68</v>
      </c>
      <c r="H65" s="512" t="s">
        <v>68</v>
      </c>
      <c r="I65"/>
    </row>
    <row r="66" spans="1:9">
      <c r="A66" s="157" t="s">
        <v>254</v>
      </c>
      <c r="B66" s="158"/>
      <c r="C66" s="158"/>
      <c r="D66" s="513">
        <v>1030</v>
      </c>
      <c r="E66" s="513">
        <v>1369</v>
      </c>
      <c r="F66" s="515" t="s">
        <v>68</v>
      </c>
      <c r="G66" s="515" t="s">
        <v>68</v>
      </c>
      <c r="H66" s="515" t="s">
        <v>68</v>
      </c>
      <c r="I66"/>
    </row>
    <row r="67" spans="1:9">
      <c r="A67" s="157" t="s">
        <v>255</v>
      </c>
      <c r="B67" s="158"/>
      <c r="C67" s="158"/>
      <c r="D67" s="513">
        <v>3366</v>
      </c>
      <c r="E67" s="513">
        <v>3600</v>
      </c>
      <c r="F67" s="515" t="s">
        <v>68</v>
      </c>
      <c r="G67" s="515" t="s">
        <v>68</v>
      </c>
      <c r="H67" s="515" t="s">
        <v>68</v>
      </c>
      <c r="I67"/>
    </row>
    <row r="68" spans="1:9" ht="15">
      <c r="A68" s="165" t="s">
        <v>256</v>
      </c>
      <c r="B68" s="166"/>
      <c r="C68" s="166" t="s">
        <v>253</v>
      </c>
      <c r="D68" s="512">
        <v>13487</v>
      </c>
      <c r="E68" s="512">
        <v>5538</v>
      </c>
      <c r="F68" s="512">
        <v>495</v>
      </c>
      <c r="G68" s="512">
        <v>7193</v>
      </c>
      <c r="H68" s="512">
        <v>20168</v>
      </c>
      <c r="I68"/>
    </row>
    <row r="69" spans="1:9" ht="15">
      <c r="A69" s="165" t="s">
        <v>257</v>
      </c>
      <c r="B69" s="166"/>
      <c r="C69" s="166" t="s">
        <v>258</v>
      </c>
      <c r="D69" s="514">
        <v>1.03</v>
      </c>
      <c r="E69" s="514">
        <v>1.0900000000000001</v>
      </c>
      <c r="F69" s="514">
        <v>1.1599999999999999</v>
      </c>
      <c r="G69" s="514">
        <v>1.21</v>
      </c>
      <c r="H69" s="514">
        <v>1.1299999999999999</v>
      </c>
      <c r="I69"/>
    </row>
    <row r="70" spans="1:9">
      <c r="A70" s="157" t="s">
        <v>254</v>
      </c>
      <c r="B70" s="158"/>
      <c r="C70" s="158"/>
      <c r="D70" s="515">
        <v>1.2</v>
      </c>
      <c r="E70" s="515">
        <v>1.27</v>
      </c>
      <c r="F70" s="515">
        <v>1.27</v>
      </c>
      <c r="G70" s="573">
        <v>1.24</v>
      </c>
      <c r="H70" s="515">
        <v>1.31</v>
      </c>
      <c r="I70"/>
    </row>
    <row r="71" spans="1:9">
      <c r="A71" s="157" t="s">
        <v>255</v>
      </c>
      <c r="B71" s="158"/>
      <c r="C71" s="158"/>
      <c r="D71" s="515">
        <v>0.89</v>
      </c>
      <c r="E71" s="515">
        <v>0.93</v>
      </c>
      <c r="F71" s="515">
        <v>1.02</v>
      </c>
      <c r="G71" s="573">
        <v>1.19</v>
      </c>
      <c r="H71" s="515">
        <v>1.01</v>
      </c>
      <c r="I71"/>
    </row>
    <row r="72" spans="1:9" ht="33" customHeight="1">
      <c r="A72" s="165" t="s">
        <v>259</v>
      </c>
      <c r="B72" s="166"/>
      <c r="C72" s="166" t="s">
        <v>260</v>
      </c>
      <c r="D72" s="514">
        <v>1.9</v>
      </c>
      <c r="E72" s="514">
        <v>2.1</v>
      </c>
      <c r="F72" s="514">
        <v>2.2000000000000002</v>
      </c>
      <c r="G72" s="574">
        <v>2.2000000000000002</v>
      </c>
      <c r="H72" s="514">
        <v>2.2999999999999998</v>
      </c>
      <c r="I72"/>
    </row>
    <row r="73" spans="1:9" ht="33" customHeight="1">
      <c r="A73" s="165" t="s">
        <v>261</v>
      </c>
      <c r="B73" s="166"/>
      <c r="C73" s="166" t="s">
        <v>262</v>
      </c>
      <c r="D73" s="514">
        <v>0.05</v>
      </c>
      <c r="E73" s="514">
        <v>0.05</v>
      </c>
      <c r="F73" s="514">
        <v>0.05</v>
      </c>
      <c r="G73" s="574">
        <v>0.05</v>
      </c>
      <c r="H73" s="514">
        <v>0.05</v>
      </c>
      <c r="I73"/>
    </row>
    <row r="74" spans="1:9">
      <c r="A74" s="157" t="s">
        <v>254</v>
      </c>
      <c r="B74" s="158"/>
      <c r="C74" s="158"/>
      <c r="D74" s="515">
        <v>0.05</v>
      </c>
      <c r="E74" s="515">
        <v>0.05</v>
      </c>
      <c r="F74" s="515">
        <v>0.05</v>
      </c>
      <c r="G74" s="515">
        <v>0.05</v>
      </c>
      <c r="H74" s="515">
        <v>0.05</v>
      </c>
      <c r="I74"/>
    </row>
    <row r="75" spans="1:9">
      <c r="A75" s="157" t="s">
        <v>255</v>
      </c>
      <c r="B75" s="158"/>
      <c r="C75" s="158"/>
      <c r="D75" s="515">
        <v>0.05</v>
      </c>
      <c r="E75" s="515">
        <v>0.04</v>
      </c>
      <c r="F75" s="515">
        <v>0.05</v>
      </c>
      <c r="G75" s="515">
        <v>0.05</v>
      </c>
      <c r="H75" s="515">
        <v>0.05</v>
      </c>
      <c r="I75"/>
    </row>
    <row r="76" spans="1:9" ht="15">
      <c r="A76" s="165" t="s">
        <v>263</v>
      </c>
      <c r="B76" s="166" t="s">
        <v>264</v>
      </c>
      <c r="C76" s="166" t="s">
        <v>265</v>
      </c>
      <c r="D76" s="1076">
        <v>65</v>
      </c>
      <c r="E76" s="1076">
        <v>60</v>
      </c>
      <c r="F76" s="1076">
        <v>45</v>
      </c>
      <c r="G76" s="1076">
        <v>30</v>
      </c>
      <c r="H76" s="1076">
        <v>15</v>
      </c>
      <c r="I76"/>
    </row>
    <row r="77" spans="1:9" ht="75.75" customHeight="1">
      <c r="A77" s="936" t="s">
        <v>266</v>
      </c>
      <c r="B77" s="936"/>
      <c r="C77" s="936"/>
      <c r="D77" s="936"/>
      <c r="E77" s="936"/>
      <c r="F77" s="936"/>
      <c r="G77" s="936"/>
      <c r="H77" s="936"/>
    </row>
    <row r="78" spans="1:9">
      <c r="A78" s="918" t="s">
        <v>267</v>
      </c>
      <c r="B78" s="825"/>
      <c r="C78" s="825"/>
      <c r="D78" s="825"/>
      <c r="E78" s="825"/>
      <c r="F78" s="825"/>
      <c r="G78" s="825"/>
      <c r="H78" s="825"/>
    </row>
    <row r="79" spans="1:9" ht="21.75" customHeight="1">
      <c r="A79" s="935" t="s">
        <v>268</v>
      </c>
      <c r="B79" s="935"/>
      <c r="C79" s="935"/>
      <c r="D79" s="935"/>
      <c r="E79" s="935"/>
      <c r="F79" s="935"/>
      <c r="G79" s="935"/>
      <c r="H79" s="935"/>
    </row>
    <row r="80" spans="1:9" ht="106.15" customHeight="1">
      <c r="A80" s="935" t="s">
        <v>269</v>
      </c>
      <c r="B80" s="935"/>
      <c r="C80" s="935"/>
      <c r="D80" s="935"/>
      <c r="E80" s="935"/>
      <c r="F80" s="935"/>
      <c r="G80" s="935"/>
      <c r="H80" s="935"/>
    </row>
    <row r="81" spans="1:13" ht="22.5" customHeight="1">
      <c r="A81" s="935" t="s">
        <v>270</v>
      </c>
      <c r="B81" s="935"/>
      <c r="C81" s="935"/>
      <c r="D81" s="935"/>
      <c r="E81" s="935"/>
      <c r="F81" s="935"/>
      <c r="G81" s="935"/>
      <c r="H81" s="935"/>
    </row>
    <row r="82" spans="1:13">
      <c r="A82" s="827" t="s">
        <v>271</v>
      </c>
      <c r="B82" s="16"/>
      <c r="C82" s="16"/>
      <c r="D82" s="16"/>
      <c r="E82" s="828"/>
      <c r="F82" s="828"/>
      <c r="G82" s="828"/>
    </row>
    <row r="83" spans="1:13">
      <c r="A83" s="822" t="s">
        <v>272</v>
      </c>
      <c r="B83" s="16"/>
      <c r="C83" s="16"/>
      <c r="D83" s="16"/>
      <c r="E83" s="828"/>
      <c r="F83" s="828"/>
      <c r="G83" s="828"/>
    </row>
    <row r="84" spans="1:13">
      <c r="A84" s="870" t="s">
        <v>273</v>
      </c>
      <c r="B84" s="16"/>
      <c r="C84" s="16"/>
      <c r="D84" s="16"/>
      <c r="E84" s="828"/>
      <c r="F84" s="828"/>
      <c r="G84" s="828"/>
    </row>
    <row r="85" spans="1:13" s="540" customFormat="1" ht="14.45" customHeight="1">
      <c r="A85" s="837" t="s">
        <v>274</v>
      </c>
      <c r="B85" s="829"/>
      <c r="C85" s="829"/>
      <c r="D85" s="829"/>
      <c r="E85" s="830"/>
      <c r="F85" s="830"/>
      <c r="G85" s="830"/>
      <c r="H85" s="831"/>
      <c r="I85" s="31"/>
    </row>
    <row r="86" spans="1:13" s="540" customFormat="1" ht="14.45" customHeight="1">
      <c r="A86" s="837" t="s">
        <v>275</v>
      </c>
      <c r="B86" s="829"/>
      <c r="C86" s="829"/>
      <c r="D86" s="829"/>
      <c r="E86" s="830"/>
      <c r="F86" s="830"/>
      <c r="G86" s="830"/>
      <c r="H86" s="831"/>
      <c r="I86" s="31"/>
    </row>
    <row r="87" spans="1:13">
      <c r="A87" s="72"/>
      <c r="B87" s="78"/>
      <c r="C87" s="78"/>
      <c r="D87" s="78"/>
      <c r="E87" s="78"/>
      <c r="F87" s="78"/>
      <c r="G87" s="78"/>
    </row>
    <row r="88" spans="1:13" ht="14.45" customHeight="1">
      <c r="A88" s="362" t="s">
        <v>276</v>
      </c>
      <c r="B88" s="419"/>
      <c r="C88" s="419"/>
      <c r="D88" s="419"/>
      <c r="E88" s="419"/>
      <c r="F88" s="419"/>
      <c r="G88" s="419"/>
      <c r="H88" s="419"/>
      <c r="I88"/>
      <c r="J88"/>
      <c r="K88"/>
      <c r="L88"/>
      <c r="M88"/>
    </row>
    <row r="89" spans="1:13">
      <c r="A89" s="41"/>
      <c r="B89" s="40" t="s">
        <v>237</v>
      </c>
      <c r="C89" s="40" t="s">
        <v>63</v>
      </c>
      <c r="D89" s="40">
        <v>2023</v>
      </c>
      <c r="E89" s="40">
        <v>2022</v>
      </c>
      <c r="F89" s="40">
        <v>2021</v>
      </c>
      <c r="G89" s="40">
        <v>2020</v>
      </c>
      <c r="H89" s="40">
        <v>2019</v>
      </c>
      <c r="I89"/>
      <c r="J89"/>
      <c r="K89"/>
      <c r="L89"/>
      <c r="M89"/>
    </row>
    <row r="90" spans="1:13">
      <c r="A90" s="165" t="s">
        <v>277</v>
      </c>
      <c r="B90" s="156" t="s">
        <v>278</v>
      </c>
      <c r="C90" s="156" t="s">
        <v>279</v>
      </c>
      <c r="D90" s="468">
        <v>0.66</v>
      </c>
      <c r="E90" s="468">
        <v>0.67</v>
      </c>
      <c r="F90" s="468">
        <v>0.63</v>
      </c>
      <c r="G90" s="468">
        <v>0.61</v>
      </c>
      <c r="H90" s="469">
        <v>0.61</v>
      </c>
      <c r="I90"/>
      <c r="J90"/>
      <c r="K90"/>
      <c r="L90"/>
      <c r="M90"/>
    </row>
    <row r="91" spans="1:13">
      <c r="A91" s="165" t="s">
        <v>280</v>
      </c>
      <c r="B91" s="156" t="s">
        <v>281</v>
      </c>
      <c r="C91" s="156" t="s">
        <v>279</v>
      </c>
      <c r="D91" s="468">
        <v>0.83</v>
      </c>
      <c r="E91" s="468">
        <v>0.83</v>
      </c>
      <c r="F91" s="468">
        <v>0.82</v>
      </c>
      <c r="G91" s="468">
        <v>0.82</v>
      </c>
      <c r="H91" s="469">
        <v>0.83</v>
      </c>
      <c r="I91"/>
      <c r="J91"/>
      <c r="K91"/>
      <c r="L91"/>
      <c r="M91"/>
    </row>
    <row r="92" spans="1:13">
      <c r="A92" s="165" t="s">
        <v>282</v>
      </c>
      <c r="B92" s="166"/>
      <c r="C92" s="166" t="s">
        <v>283</v>
      </c>
      <c r="D92" s="512">
        <v>1678683</v>
      </c>
      <c r="E92" s="512">
        <v>1678854</v>
      </c>
      <c r="F92" s="512">
        <v>1769491</v>
      </c>
      <c r="G92" s="512">
        <v>1864662</v>
      </c>
      <c r="H92" s="1077">
        <v>1914437</v>
      </c>
      <c r="I92"/>
      <c r="J92"/>
      <c r="K92"/>
      <c r="L92"/>
      <c r="M92"/>
    </row>
    <row r="93" spans="1:13">
      <c r="A93" s="157" t="s">
        <v>67</v>
      </c>
      <c r="B93" s="158"/>
      <c r="C93" s="215"/>
      <c r="D93" s="513">
        <v>1239343</v>
      </c>
      <c r="E93" s="513">
        <v>1234297</v>
      </c>
      <c r="F93" s="513">
        <v>1252724</v>
      </c>
      <c r="G93" s="513">
        <v>1238837</v>
      </c>
      <c r="H93" s="97">
        <v>1272233</v>
      </c>
      <c r="I93"/>
      <c r="J93"/>
      <c r="K93"/>
      <c r="L93"/>
      <c r="M93"/>
    </row>
    <row r="94" spans="1:13">
      <c r="A94" s="157" t="s">
        <v>92</v>
      </c>
      <c r="B94" s="158"/>
      <c r="C94" s="215"/>
      <c r="D94" s="513">
        <v>439340</v>
      </c>
      <c r="E94" s="513">
        <v>444557</v>
      </c>
      <c r="F94" s="513">
        <v>516767</v>
      </c>
      <c r="G94" s="513">
        <v>625825</v>
      </c>
      <c r="H94" s="97">
        <v>642204</v>
      </c>
      <c r="I94"/>
      <c r="J94"/>
      <c r="K94"/>
      <c r="L94"/>
      <c r="M94"/>
    </row>
    <row r="95" spans="1:13">
      <c r="A95" s="165" t="s">
        <v>284</v>
      </c>
      <c r="B95" s="166"/>
      <c r="C95" s="166" t="s">
        <v>285</v>
      </c>
      <c r="D95" s="512">
        <v>312196</v>
      </c>
      <c r="E95" s="512">
        <v>331158</v>
      </c>
      <c r="F95" s="512">
        <v>357504</v>
      </c>
      <c r="G95" s="512">
        <v>389430</v>
      </c>
      <c r="H95" s="1077">
        <v>392680</v>
      </c>
      <c r="I95"/>
      <c r="J95"/>
      <c r="K95"/>
      <c r="L95"/>
      <c r="M95"/>
    </row>
    <row r="96" spans="1:13">
      <c r="A96" s="157" t="s">
        <v>67</v>
      </c>
      <c r="B96" s="158"/>
      <c r="C96" s="215"/>
      <c r="D96" s="513">
        <v>195138</v>
      </c>
      <c r="E96" s="513">
        <v>210722</v>
      </c>
      <c r="F96" s="513">
        <v>214507</v>
      </c>
      <c r="G96" s="513">
        <v>216317</v>
      </c>
      <c r="H96" s="97">
        <v>215351</v>
      </c>
      <c r="I96"/>
      <c r="J96"/>
      <c r="K96"/>
      <c r="L96"/>
      <c r="M96"/>
    </row>
    <row r="97" spans="1:13">
      <c r="A97" s="157" t="s">
        <v>92</v>
      </c>
      <c r="B97" s="158"/>
      <c r="C97" s="215"/>
      <c r="D97" s="513">
        <v>117058</v>
      </c>
      <c r="E97" s="513">
        <v>120435</v>
      </c>
      <c r="F97" s="513">
        <v>142997</v>
      </c>
      <c r="G97" s="513">
        <v>173113</v>
      </c>
      <c r="H97" s="97">
        <v>177329</v>
      </c>
      <c r="I97"/>
      <c r="J97"/>
      <c r="K97"/>
      <c r="L97"/>
      <c r="M97"/>
    </row>
    <row r="98" spans="1:13" ht="27.75" customHeight="1">
      <c r="A98" s="165" t="s">
        <v>286</v>
      </c>
      <c r="B98" s="166"/>
      <c r="C98" s="166" t="s">
        <v>285</v>
      </c>
      <c r="D98" s="512">
        <v>207444</v>
      </c>
      <c r="E98" s="512">
        <v>222187</v>
      </c>
      <c r="F98" s="512">
        <v>224412</v>
      </c>
      <c r="G98" s="512">
        <v>237659</v>
      </c>
      <c r="H98" s="1077">
        <v>239849</v>
      </c>
      <c r="I98"/>
      <c r="J98"/>
      <c r="K98"/>
      <c r="L98"/>
      <c r="M98"/>
    </row>
    <row r="99" spans="1:13">
      <c r="A99" s="157" t="s">
        <v>67</v>
      </c>
      <c r="B99" s="158"/>
      <c r="C99" s="215"/>
      <c r="D99" s="513">
        <v>162693</v>
      </c>
      <c r="E99" s="513">
        <v>175668</v>
      </c>
      <c r="F99" s="513">
        <v>176443</v>
      </c>
      <c r="G99" s="513">
        <v>178349</v>
      </c>
      <c r="H99" s="97">
        <v>179546</v>
      </c>
      <c r="I99"/>
      <c r="J99"/>
      <c r="K99"/>
      <c r="L99"/>
      <c r="M99"/>
    </row>
    <row r="100" spans="1:13">
      <c r="A100" s="157" t="s">
        <v>92</v>
      </c>
      <c r="B100" s="158"/>
      <c r="C100" s="215"/>
      <c r="D100" s="513">
        <v>44751</v>
      </c>
      <c r="E100" s="513">
        <v>46519</v>
      </c>
      <c r="F100" s="513">
        <v>47969</v>
      </c>
      <c r="G100" s="513">
        <v>59310</v>
      </c>
      <c r="H100" s="97">
        <v>60303</v>
      </c>
      <c r="I100"/>
      <c r="J100"/>
      <c r="K100"/>
      <c r="L100"/>
      <c r="M100"/>
    </row>
    <row r="101" spans="1:13">
      <c r="A101" s="165" t="s">
        <v>287</v>
      </c>
      <c r="B101" s="166"/>
      <c r="C101" s="166" t="s">
        <v>288</v>
      </c>
      <c r="D101" s="512">
        <v>50276.945203370196</v>
      </c>
      <c r="E101" s="512">
        <v>35451</v>
      </c>
      <c r="F101" s="512">
        <v>44911</v>
      </c>
      <c r="G101" s="512">
        <v>38784.800000000003</v>
      </c>
      <c r="H101" s="1077">
        <v>39421.599999999999</v>
      </c>
      <c r="I101"/>
      <c r="J101"/>
      <c r="K101"/>
      <c r="L101"/>
      <c r="M101"/>
    </row>
    <row r="102" spans="1:13">
      <c r="A102" s="157" t="s">
        <v>67</v>
      </c>
      <c r="B102" s="158"/>
      <c r="C102" s="215"/>
      <c r="D102" s="513">
        <v>50277</v>
      </c>
      <c r="E102" s="513">
        <v>35451</v>
      </c>
      <c r="F102" s="513">
        <v>44911</v>
      </c>
      <c r="G102" s="513">
        <v>38784.800000000003</v>
      </c>
      <c r="H102" s="97">
        <v>39421.599999999999</v>
      </c>
      <c r="I102"/>
      <c r="J102"/>
      <c r="K102"/>
      <c r="L102"/>
      <c r="M102"/>
    </row>
    <row r="103" spans="1:13">
      <c r="A103" s="157" t="s">
        <v>92</v>
      </c>
      <c r="B103" s="158"/>
      <c r="C103" s="215"/>
      <c r="D103" s="513" t="s">
        <v>68</v>
      </c>
      <c r="E103" s="513" t="s">
        <v>68</v>
      </c>
      <c r="F103" s="513" t="s">
        <v>68</v>
      </c>
      <c r="G103" s="513" t="s">
        <v>68</v>
      </c>
      <c r="H103" s="97" t="s">
        <v>68</v>
      </c>
      <c r="I103"/>
      <c r="J103"/>
      <c r="K103"/>
      <c r="L103"/>
      <c r="M103"/>
    </row>
    <row r="104" spans="1:13">
      <c r="A104" s="165" t="s">
        <v>289</v>
      </c>
      <c r="B104" s="166"/>
      <c r="C104" s="166" t="s">
        <v>283</v>
      </c>
      <c r="D104" s="512">
        <v>504499</v>
      </c>
      <c r="E104" s="512">
        <v>486687</v>
      </c>
      <c r="F104" s="512">
        <v>437563</v>
      </c>
      <c r="G104" s="512">
        <v>423930</v>
      </c>
      <c r="H104" s="1077">
        <v>466187</v>
      </c>
      <c r="I104"/>
      <c r="J104"/>
      <c r="K104"/>
      <c r="L104"/>
      <c r="M104"/>
    </row>
    <row r="105" spans="1:13" ht="17.100000000000001" customHeight="1">
      <c r="A105" s="157" t="s">
        <v>290</v>
      </c>
      <c r="B105" s="158"/>
      <c r="C105" s="215"/>
      <c r="D105" s="513">
        <v>486569</v>
      </c>
      <c r="E105" s="513">
        <v>475697</v>
      </c>
      <c r="F105" s="513">
        <v>435587</v>
      </c>
      <c r="G105" s="513">
        <v>421312</v>
      </c>
      <c r="H105" s="97">
        <v>462369</v>
      </c>
      <c r="I105"/>
      <c r="J105"/>
      <c r="K105"/>
      <c r="L105"/>
      <c r="M105"/>
    </row>
    <row r="106" spans="1:13">
      <c r="A106" s="157" t="s">
        <v>291</v>
      </c>
      <c r="B106" s="158"/>
      <c r="C106" s="215"/>
      <c r="D106" s="513">
        <v>17930</v>
      </c>
      <c r="E106" s="513">
        <v>10989</v>
      </c>
      <c r="F106" s="513">
        <v>1976</v>
      </c>
      <c r="G106" s="513">
        <v>2618</v>
      </c>
      <c r="H106" s="97">
        <v>3818</v>
      </c>
      <c r="I106"/>
      <c r="J106"/>
      <c r="K106"/>
      <c r="L106"/>
      <c r="M106"/>
    </row>
    <row r="107" spans="1:13">
      <c r="A107" s="165" t="s">
        <v>292</v>
      </c>
      <c r="B107" s="166"/>
      <c r="C107" s="166" t="s">
        <v>285</v>
      </c>
      <c r="D107" s="512">
        <v>329043.20637400006</v>
      </c>
      <c r="E107" s="512">
        <v>342882</v>
      </c>
      <c r="F107" s="512">
        <v>353897</v>
      </c>
      <c r="G107" s="512">
        <v>359512</v>
      </c>
      <c r="H107" s="512">
        <v>375448</v>
      </c>
      <c r="I107"/>
      <c r="J107"/>
      <c r="K107"/>
      <c r="L107"/>
      <c r="M107"/>
    </row>
    <row r="108" spans="1:13">
      <c r="A108" s="157" t="s">
        <v>67</v>
      </c>
      <c r="B108" s="158"/>
      <c r="C108" s="215"/>
      <c r="D108" s="513">
        <v>249217</v>
      </c>
      <c r="E108" s="513">
        <v>252651</v>
      </c>
      <c r="F108" s="513">
        <v>260121</v>
      </c>
      <c r="G108" s="513">
        <v>243438</v>
      </c>
      <c r="H108" s="513">
        <v>255834</v>
      </c>
      <c r="I108"/>
      <c r="J108"/>
      <c r="K108"/>
      <c r="L108"/>
      <c r="M108"/>
    </row>
    <row r="109" spans="1:13">
      <c r="A109" s="157" t="s">
        <v>291</v>
      </c>
      <c r="B109" s="158"/>
      <c r="C109" s="215"/>
      <c r="D109" s="513">
        <v>79826</v>
      </c>
      <c r="E109" s="513">
        <v>90231</v>
      </c>
      <c r="F109" s="513">
        <v>93776</v>
      </c>
      <c r="G109" s="513">
        <v>116074</v>
      </c>
      <c r="H109" s="513">
        <v>119615</v>
      </c>
      <c r="I109"/>
      <c r="J109"/>
      <c r="K109"/>
      <c r="L109"/>
      <c r="M109"/>
    </row>
    <row r="110" spans="1:13">
      <c r="A110" s="165" t="s">
        <v>293</v>
      </c>
      <c r="B110" s="166"/>
      <c r="C110" s="166" t="s">
        <v>285</v>
      </c>
      <c r="D110" s="512">
        <v>137258</v>
      </c>
      <c r="E110" s="512">
        <v>144025</v>
      </c>
      <c r="F110" s="512">
        <v>146837</v>
      </c>
      <c r="G110" s="512">
        <v>158458</v>
      </c>
      <c r="H110" s="512">
        <v>156340</v>
      </c>
      <c r="I110"/>
      <c r="J110"/>
      <c r="K110"/>
      <c r="L110"/>
      <c r="M110"/>
    </row>
    <row r="111" spans="1:13">
      <c r="A111" s="157" t="s">
        <v>67</v>
      </c>
      <c r="B111" s="158"/>
      <c r="C111" s="215"/>
      <c r="D111" s="513">
        <v>95045</v>
      </c>
      <c r="E111" s="513">
        <v>101133</v>
      </c>
      <c r="F111" s="513">
        <v>100160</v>
      </c>
      <c r="G111" s="575">
        <v>100685</v>
      </c>
      <c r="H111" s="575">
        <v>98905</v>
      </c>
      <c r="I111"/>
      <c r="J111"/>
      <c r="K111"/>
      <c r="L111"/>
      <c r="M111"/>
    </row>
    <row r="112" spans="1:13">
      <c r="A112" s="157" t="s">
        <v>291</v>
      </c>
      <c r="B112" s="158"/>
      <c r="C112" s="158"/>
      <c r="D112" s="513">
        <v>42213</v>
      </c>
      <c r="E112" s="513">
        <v>42892</v>
      </c>
      <c r="F112" s="513">
        <v>46677</v>
      </c>
      <c r="G112" s="575">
        <v>57773</v>
      </c>
      <c r="H112" s="575">
        <v>57435</v>
      </c>
      <c r="I112"/>
      <c r="J112"/>
      <c r="K112"/>
      <c r="L112"/>
      <c r="M112"/>
    </row>
    <row r="113" spans="1:13" ht="67.5" customHeight="1">
      <c r="A113" s="937" t="s">
        <v>294</v>
      </c>
      <c r="B113" s="937"/>
      <c r="C113" s="937"/>
      <c r="D113" s="937"/>
      <c r="E113" s="937"/>
      <c r="F113" s="937"/>
      <c r="G113" s="937"/>
      <c r="H113" s="937"/>
      <c r="I113"/>
      <c r="J113"/>
      <c r="K113"/>
      <c r="L113"/>
      <c r="M113"/>
    </row>
    <row r="114" spans="1:13" ht="103.5" customHeight="1">
      <c r="A114" s="927" t="s">
        <v>295</v>
      </c>
      <c r="B114" s="927"/>
      <c r="C114" s="927"/>
      <c r="D114" s="927"/>
      <c r="E114" s="927"/>
      <c r="F114" s="927"/>
      <c r="G114" s="927"/>
      <c r="H114" s="927"/>
      <c r="I114"/>
      <c r="J114"/>
      <c r="K114"/>
      <c r="L114"/>
      <c r="M114"/>
    </row>
    <row r="115" spans="1:13" ht="42.75" customHeight="1">
      <c r="A115" s="927" t="s">
        <v>296</v>
      </c>
      <c r="B115" s="927"/>
      <c r="C115" s="927"/>
      <c r="D115" s="927"/>
      <c r="E115" s="927"/>
      <c r="F115" s="927"/>
      <c r="G115" s="927"/>
      <c r="H115" s="927"/>
      <c r="I115"/>
      <c r="J115"/>
      <c r="K115"/>
      <c r="L115"/>
      <c r="M115"/>
    </row>
    <row r="116" spans="1:13" ht="73.5" customHeight="1">
      <c r="A116" s="927" t="s">
        <v>297</v>
      </c>
      <c r="B116" s="927"/>
      <c r="C116" s="927"/>
      <c r="D116" s="927"/>
      <c r="E116" s="927"/>
      <c r="F116" s="927"/>
      <c r="G116" s="927"/>
      <c r="H116" s="927"/>
      <c r="I116"/>
      <c r="J116"/>
      <c r="K116"/>
      <c r="L116"/>
      <c r="M116"/>
    </row>
    <row r="117" spans="1:13" ht="14.45" customHeight="1">
      <c r="A117" s="70"/>
      <c r="B117" s="71"/>
      <c r="C117" s="71"/>
      <c r="D117" s="71"/>
      <c r="E117" s="42"/>
      <c r="F117" s="42"/>
      <c r="I117"/>
      <c r="J117"/>
      <c r="K117"/>
      <c r="L117"/>
      <c r="M117"/>
    </row>
    <row r="118" spans="1:13" ht="14.45" customHeight="1">
      <c r="A118" s="362" t="s">
        <v>298</v>
      </c>
      <c r="B118" s="419"/>
      <c r="C118" s="419"/>
      <c r="D118" s="419"/>
      <c r="E118" s="419"/>
      <c r="F118" s="419"/>
      <c r="G118" s="419"/>
      <c r="I118"/>
      <c r="J118"/>
      <c r="K118"/>
      <c r="L118"/>
      <c r="M118"/>
    </row>
    <row r="119" spans="1:13">
      <c r="A119" s="39"/>
      <c r="B119" s="40" t="s">
        <v>63</v>
      </c>
      <c r="C119" s="40">
        <v>2023</v>
      </c>
      <c r="D119" s="40">
        <v>2022</v>
      </c>
      <c r="E119" s="40">
        <v>2021</v>
      </c>
      <c r="F119" s="40">
        <v>2020</v>
      </c>
      <c r="G119" s="40">
        <v>2019</v>
      </c>
      <c r="I119"/>
      <c r="J119"/>
      <c r="K119"/>
      <c r="L119"/>
      <c r="M119"/>
    </row>
    <row r="120" spans="1:13">
      <c r="A120" s="111" t="s">
        <v>299</v>
      </c>
      <c r="B120" s="268" t="s">
        <v>300</v>
      </c>
      <c r="C120" s="212">
        <f>C122+C121</f>
        <v>959551</v>
      </c>
      <c r="D120" s="212">
        <v>818144</v>
      </c>
      <c r="E120" s="212">
        <v>776202</v>
      </c>
      <c r="F120" s="212">
        <v>838992</v>
      </c>
      <c r="G120" s="1078">
        <v>971293</v>
      </c>
      <c r="I120"/>
      <c r="J120"/>
      <c r="K120"/>
      <c r="L120"/>
      <c r="M120"/>
    </row>
    <row r="121" spans="1:13">
      <c r="A121" s="251" t="s">
        <v>67</v>
      </c>
      <c r="B121" s="257"/>
      <c r="C121" s="513">
        <v>474693</v>
      </c>
      <c r="D121" s="513">
        <v>496878</v>
      </c>
      <c r="E121" s="513">
        <v>465132</v>
      </c>
      <c r="F121" s="513">
        <v>557082</v>
      </c>
      <c r="G121" s="285">
        <v>754611</v>
      </c>
      <c r="I121"/>
      <c r="J121"/>
      <c r="K121"/>
      <c r="L121"/>
      <c r="M121"/>
    </row>
    <row r="122" spans="1:13">
      <c r="A122" s="251" t="s">
        <v>92</v>
      </c>
      <c r="B122" s="257"/>
      <c r="C122" s="513">
        <v>484858</v>
      </c>
      <c r="D122" s="513">
        <v>321266</v>
      </c>
      <c r="E122" s="513">
        <v>311070</v>
      </c>
      <c r="F122" s="513">
        <v>281910</v>
      </c>
      <c r="G122" s="285">
        <v>216682</v>
      </c>
      <c r="I122"/>
      <c r="J122"/>
      <c r="K122"/>
      <c r="L122"/>
      <c r="M122"/>
    </row>
    <row r="123" spans="1:13">
      <c r="A123" s="253" t="s">
        <v>301</v>
      </c>
      <c r="B123" s="269" t="s">
        <v>302</v>
      </c>
      <c r="C123" s="533">
        <v>0.56000000000000005</v>
      </c>
      <c r="D123" s="533">
        <v>0.56000000000000005</v>
      </c>
      <c r="E123" s="533">
        <v>0.52</v>
      </c>
      <c r="F123" s="533">
        <v>0.62</v>
      </c>
      <c r="G123" s="1079">
        <v>0.68</v>
      </c>
      <c r="I123"/>
      <c r="J123"/>
      <c r="K123"/>
      <c r="L123"/>
      <c r="M123"/>
    </row>
    <row r="124" spans="1:13">
      <c r="A124" s="251" t="s">
        <v>67</v>
      </c>
      <c r="B124" s="257"/>
      <c r="C124" s="515">
        <v>0.43</v>
      </c>
      <c r="D124" s="515">
        <v>0.48</v>
      </c>
      <c r="E124" s="515">
        <v>0.43</v>
      </c>
      <c r="F124" s="515">
        <v>0.53</v>
      </c>
      <c r="G124" s="283">
        <v>0.72</v>
      </c>
      <c r="I124"/>
      <c r="J124"/>
      <c r="K124"/>
      <c r="L124"/>
      <c r="M124"/>
    </row>
    <row r="125" spans="1:13">
      <c r="A125" s="251" t="s">
        <v>92</v>
      </c>
      <c r="B125" s="257"/>
      <c r="C125" s="515">
        <v>0.71</v>
      </c>
      <c r="D125" s="515">
        <v>0.75</v>
      </c>
      <c r="E125" s="515">
        <v>0.77</v>
      </c>
      <c r="F125" s="515">
        <v>0.91</v>
      </c>
      <c r="G125" s="283">
        <v>0.56999999999999995</v>
      </c>
      <c r="I125"/>
      <c r="J125"/>
      <c r="K125"/>
      <c r="L125"/>
      <c r="M125"/>
    </row>
    <row r="126" spans="1:13" s="32" customFormat="1" ht="59.25" customHeight="1">
      <c r="A126" s="927" t="s">
        <v>303</v>
      </c>
      <c r="B126" s="927"/>
      <c r="C126" s="927"/>
      <c r="D126" s="927"/>
      <c r="E126" s="927"/>
      <c r="F126" s="927"/>
      <c r="G126" s="927"/>
      <c r="H126" s="69"/>
      <c r="I126" s="69"/>
      <c r="J126" s="69"/>
      <c r="K126" s="69"/>
      <c r="L126" s="69"/>
      <c r="M126" s="69"/>
    </row>
    <row r="127" spans="1:13" s="32" customFormat="1" ht="56.25" customHeight="1">
      <c r="A127" s="927" t="s">
        <v>304</v>
      </c>
      <c r="B127" s="927"/>
      <c r="C127" s="927"/>
      <c r="D127" s="927"/>
      <c r="E127" s="927"/>
      <c r="F127" s="927"/>
      <c r="G127" s="927"/>
      <c r="H127" s="69"/>
      <c r="I127" s="69"/>
      <c r="J127" s="69"/>
      <c r="K127" s="69"/>
      <c r="L127" s="69"/>
      <c r="M127" s="69"/>
    </row>
    <row r="128" spans="1:13" ht="14.45" customHeight="1">
      <c r="A128" s="35"/>
      <c r="B128" s="36"/>
      <c r="C128" s="37"/>
      <c r="D128" s="37"/>
      <c r="E128" s="37"/>
      <c r="F128" s="37"/>
      <c r="I128"/>
      <c r="J128"/>
      <c r="K128"/>
      <c r="L128"/>
      <c r="M128"/>
    </row>
    <row r="129" spans="1:13">
      <c r="A129" s="425" t="s">
        <v>305</v>
      </c>
      <c r="B129" s="419"/>
      <c r="C129" s="419"/>
      <c r="D129" s="419"/>
      <c r="E129" s="419"/>
      <c r="F129" s="419"/>
      <c r="G129" s="419"/>
      <c r="I129"/>
      <c r="J129"/>
      <c r="K129"/>
      <c r="L129"/>
      <c r="M129"/>
    </row>
    <row r="130" spans="1:13">
      <c r="A130" s="39" t="s">
        <v>306</v>
      </c>
      <c r="B130" s="40" t="s">
        <v>63</v>
      </c>
      <c r="C130" s="40">
        <v>2023</v>
      </c>
      <c r="D130" s="40">
        <v>2022</v>
      </c>
      <c r="E130" s="40">
        <v>2021</v>
      </c>
      <c r="F130" s="40">
        <v>2020</v>
      </c>
      <c r="G130" s="40">
        <v>2019</v>
      </c>
      <c r="I130"/>
      <c r="J130"/>
      <c r="K130"/>
      <c r="L130"/>
      <c r="M130"/>
    </row>
    <row r="131" spans="1:13">
      <c r="A131" s="224" t="s">
        <v>307</v>
      </c>
      <c r="B131" s="216" t="s">
        <v>308</v>
      </c>
      <c r="C131" s="277">
        <f>SUM(C132:C133)</f>
        <v>1034</v>
      </c>
      <c r="D131" s="277">
        <v>1077</v>
      </c>
      <c r="E131" s="277">
        <v>1112</v>
      </c>
      <c r="F131" s="277">
        <v>1334</v>
      </c>
      <c r="G131" s="1078">
        <v>1558</v>
      </c>
      <c r="H131" s="383"/>
      <c r="I131"/>
      <c r="J131"/>
      <c r="K131"/>
      <c r="L131"/>
      <c r="M131"/>
    </row>
    <row r="132" spans="1:13">
      <c r="A132" s="282" t="s">
        <v>309</v>
      </c>
      <c r="B132" s="275"/>
      <c r="C132" s="261">
        <v>412</v>
      </c>
      <c r="D132" s="258">
        <v>430</v>
      </c>
      <c r="E132" s="275">
        <v>448</v>
      </c>
      <c r="F132" s="275">
        <v>563</v>
      </c>
      <c r="G132" s="283">
        <v>780</v>
      </c>
      <c r="I132"/>
      <c r="J132"/>
      <c r="K132"/>
      <c r="L132"/>
      <c r="M132"/>
    </row>
    <row r="133" spans="1:13">
      <c r="A133" s="282" t="s">
        <v>310</v>
      </c>
      <c r="B133" s="275"/>
      <c r="C133" s="261">
        <v>622</v>
      </c>
      <c r="D133" s="258">
        <v>647</v>
      </c>
      <c r="E133" s="275">
        <v>664</v>
      </c>
      <c r="F133" s="275">
        <v>771</v>
      </c>
      <c r="G133" s="283">
        <v>778</v>
      </c>
      <c r="I133"/>
      <c r="J133"/>
      <c r="K133"/>
      <c r="L133"/>
      <c r="M133"/>
    </row>
    <row r="134" spans="1:13">
      <c r="A134" s="253" t="s">
        <v>311</v>
      </c>
      <c r="B134" s="269"/>
      <c r="C134" s="269"/>
      <c r="D134" s="269"/>
      <c r="E134" s="270"/>
      <c r="F134" s="270"/>
      <c r="G134" s="271"/>
      <c r="I134"/>
      <c r="J134"/>
      <c r="K134"/>
      <c r="L134"/>
      <c r="M134"/>
    </row>
    <row r="135" spans="1:13">
      <c r="A135" s="274" t="s">
        <v>312</v>
      </c>
      <c r="B135" s="275" t="s">
        <v>313</v>
      </c>
      <c r="C135" s="278">
        <v>634776</v>
      </c>
      <c r="D135" s="691">
        <v>321568</v>
      </c>
      <c r="E135" s="284">
        <v>369429</v>
      </c>
      <c r="F135" s="284">
        <v>691619</v>
      </c>
      <c r="G135" s="285" t="s">
        <v>68</v>
      </c>
      <c r="I135"/>
      <c r="J135"/>
      <c r="K135"/>
      <c r="L135"/>
      <c r="M135"/>
    </row>
    <row r="136" spans="1:13" ht="15">
      <c r="A136" s="384" t="s">
        <v>314</v>
      </c>
      <c r="B136" s="275" t="s">
        <v>94</v>
      </c>
      <c r="C136" s="261">
        <v>1.3</v>
      </c>
      <c r="D136" s="258">
        <v>1.4</v>
      </c>
      <c r="E136" s="275">
        <v>2.2999999999999998</v>
      </c>
      <c r="F136" s="275">
        <v>3.8</v>
      </c>
      <c r="G136" s="283">
        <v>4.5</v>
      </c>
      <c r="I136"/>
      <c r="J136"/>
      <c r="K136"/>
      <c r="L136"/>
      <c r="M136"/>
    </row>
    <row r="137" spans="1:13" ht="15">
      <c r="A137" s="282" t="s">
        <v>315</v>
      </c>
      <c r="B137" s="275" t="s">
        <v>65</v>
      </c>
      <c r="C137" s="286">
        <v>0.05</v>
      </c>
      <c r="D137" s="692">
        <v>0.06</v>
      </c>
      <c r="E137" s="287">
        <v>7.0000000000000007E-2</v>
      </c>
      <c r="F137" s="287">
        <v>0.1</v>
      </c>
      <c r="G137" s="288">
        <v>0.1</v>
      </c>
      <c r="I137"/>
      <c r="J137"/>
      <c r="K137"/>
      <c r="L137"/>
      <c r="M137"/>
    </row>
    <row r="138" spans="1:13">
      <c r="A138" s="274" t="s">
        <v>316</v>
      </c>
      <c r="B138" s="275" t="s">
        <v>308</v>
      </c>
      <c r="C138" s="278">
        <v>2795</v>
      </c>
      <c r="D138" s="691">
        <v>2139</v>
      </c>
      <c r="E138" s="284">
        <v>2123</v>
      </c>
      <c r="F138" s="284">
        <v>2545</v>
      </c>
      <c r="G138" s="285">
        <v>2545</v>
      </c>
      <c r="I138"/>
      <c r="J138"/>
      <c r="K138"/>
      <c r="L138"/>
      <c r="M138"/>
    </row>
    <row r="139" spans="1:13" ht="47.25" customHeight="1">
      <c r="A139" s="927" t="s">
        <v>317</v>
      </c>
      <c r="B139" s="927"/>
      <c r="C139" s="927"/>
      <c r="D139" s="927"/>
      <c r="E139" s="927"/>
      <c r="F139" s="927"/>
      <c r="G139" s="927"/>
      <c r="I139"/>
      <c r="J139"/>
      <c r="K139"/>
      <c r="L139"/>
      <c r="M139"/>
    </row>
    <row r="140" spans="1:13" ht="31.5" customHeight="1">
      <c r="A140" s="927" t="s">
        <v>318</v>
      </c>
      <c r="B140" s="927"/>
      <c r="C140" s="927"/>
      <c r="D140" s="927"/>
      <c r="E140" s="927"/>
      <c r="F140" s="927"/>
      <c r="G140" s="927"/>
      <c r="I140"/>
      <c r="J140"/>
      <c r="K140"/>
      <c r="L140"/>
      <c r="M140"/>
    </row>
    <row r="141" spans="1:13">
      <c r="A141" s="38"/>
      <c r="B141" s="42"/>
      <c r="C141" s="42"/>
      <c r="D141" s="42"/>
      <c r="E141" s="42"/>
      <c r="F141" s="42"/>
      <c r="I141"/>
      <c r="J141"/>
      <c r="K141"/>
      <c r="L141"/>
      <c r="M141"/>
    </row>
    <row r="142" spans="1:13">
      <c r="A142" s="39" t="s">
        <v>319</v>
      </c>
      <c r="B142" s="40" t="s">
        <v>63</v>
      </c>
      <c r="C142" s="40">
        <v>2023</v>
      </c>
      <c r="D142" s="40">
        <v>2022</v>
      </c>
      <c r="E142" s="40">
        <v>2021</v>
      </c>
      <c r="F142" s="40">
        <v>2020</v>
      </c>
      <c r="G142" s="40">
        <v>2019</v>
      </c>
      <c r="I142"/>
      <c r="J142"/>
      <c r="K142"/>
      <c r="L142"/>
      <c r="M142"/>
    </row>
    <row r="143" spans="1:13" ht="14.45" customHeight="1">
      <c r="A143" s="279" t="s">
        <v>320</v>
      </c>
      <c r="B143" s="280" t="s">
        <v>308</v>
      </c>
      <c r="C143" s="341">
        <f>SUM(C144:C145)</f>
        <v>169.10000000000002</v>
      </c>
      <c r="D143" s="341">
        <v>107.2</v>
      </c>
      <c r="E143" s="225">
        <v>31.799999999999997</v>
      </c>
      <c r="F143" s="225">
        <v>83.3</v>
      </c>
      <c r="G143" s="281">
        <v>19</v>
      </c>
      <c r="I143"/>
      <c r="J143"/>
      <c r="K143"/>
      <c r="L143"/>
      <c r="M143"/>
    </row>
    <row r="144" spans="1:13" ht="15">
      <c r="A144" s="385" t="s">
        <v>321</v>
      </c>
      <c r="B144" s="272"/>
      <c r="C144" s="342">
        <v>83.4</v>
      </c>
      <c r="D144" s="693">
        <v>86</v>
      </c>
      <c r="E144" s="272">
        <v>18.2</v>
      </c>
      <c r="F144" s="272">
        <v>22.2</v>
      </c>
      <c r="G144" s="273">
        <v>7</v>
      </c>
      <c r="I144"/>
      <c r="J144"/>
      <c r="K144"/>
      <c r="L144"/>
      <c r="M144"/>
    </row>
    <row r="145" spans="1:13" ht="15">
      <c r="A145" s="384" t="s">
        <v>322</v>
      </c>
      <c r="B145" s="275"/>
      <c r="C145" s="342">
        <v>85.7</v>
      </c>
      <c r="D145" s="693">
        <v>21.2</v>
      </c>
      <c r="E145" s="272">
        <v>13.6</v>
      </c>
      <c r="F145" s="275">
        <v>61.1</v>
      </c>
      <c r="G145" s="276">
        <v>12</v>
      </c>
      <c r="I145"/>
      <c r="J145"/>
      <c r="K145"/>
      <c r="L145"/>
      <c r="M145"/>
    </row>
    <row r="146" spans="1:13" s="32" customFormat="1" ht="29.25" customHeight="1">
      <c r="A146" s="927" t="s">
        <v>323</v>
      </c>
      <c r="B146" s="927"/>
      <c r="C146" s="927"/>
      <c r="D146" s="927"/>
      <c r="E146" s="927"/>
      <c r="F146" s="927"/>
      <c r="G146" s="927"/>
      <c r="H146" s="69"/>
      <c r="I146" s="31"/>
    </row>
    <row r="147" spans="1:13" s="32" customFormat="1" ht="28.5" customHeight="1">
      <c r="A147" s="927" t="s">
        <v>324</v>
      </c>
      <c r="B147" s="927"/>
      <c r="C147" s="927"/>
      <c r="D147" s="927"/>
      <c r="E147" s="927"/>
      <c r="F147" s="927"/>
      <c r="G147" s="927"/>
      <c r="H147" s="69"/>
      <c r="I147" s="31"/>
    </row>
    <row r="148" spans="1:13" s="32" customFormat="1" ht="38.25" customHeight="1">
      <c r="A148" s="927" t="s">
        <v>325</v>
      </c>
      <c r="B148" s="927"/>
      <c r="C148" s="927"/>
      <c r="D148" s="927"/>
      <c r="E148" s="927"/>
      <c r="F148" s="927"/>
      <c r="G148" s="927"/>
      <c r="H148" s="69"/>
      <c r="I148" s="31"/>
    </row>
  </sheetData>
  <sheetProtection sheet="1" objects="1" scenarios="1"/>
  <mergeCells count="22">
    <mergeCell ref="A52:H52"/>
    <mergeCell ref="A46:E46"/>
    <mergeCell ref="A47:E47"/>
    <mergeCell ref="A4:F4"/>
    <mergeCell ref="A22:G22"/>
    <mergeCell ref="A44:E44"/>
    <mergeCell ref="A45:E45"/>
    <mergeCell ref="A148:G148"/>
    <mergeCell ref="A147:G147"/>
    <mergeCell ref="A146:G146"/>
    <mergeCell ref="A140:G140"/>
    <mergeCell ref="A139:G139"/>
    <mergeCell ref="A126:G126"/>
    <mergeCell ref="A127:G127"/>
    <mergeCell ref="A77:H77"/>
    <mergeCell ref="A79:H79"/>
    <mergeCell ref="A80:H80"/>
    <mergeCell ref="A81:H81"/>
    <mergeCell ref="A113:H113"/>
    <mergeCell ref="A114:H114"/>
    <mergeCell ref="A116:H116"/>
    <mergeCell ref="A115:H115"/>
  </mergeCells>
  <hyperlinks>
    <hyperlink ref="A53" r:id="rId1" xr:uid="{624F5919-B7A4-43D6-931F-9E33C434A32E}"/>
    <hyperlink ref="A25" r:id="rId2" xr:uid="{8CBE06EB-A371-4DFF-95D3-DE7A42747516}"/>
    <hyperlink ref="A23" r:id="rId3" xr:uid="{D79B4B95-2327-4B99-A4E4-3A8002B26C08}"/>
    <hyperlink ref="A83" r:id="rId4" xr:uid="{5F60BF88-C5BF-46EC-B03D-A9765735F3F3}"/>
    <hyperlink ref="A84" r:id="rId5" xr:uid="{99904506-A940-45E3-875E-E72D5F2D2FEA}"/>
    <hyperlink ref="B53" r:id="rId6" xr:uid="{D807E11E-329B-4C7E-93C7-6B9568D876C3}"/>
    <hyperlink ref="A78" r:id="rId7" xr:uid="{0B649FE8-9B64-47F6-B67B-17141B941238}"/>
  </hyperlinks>
  <pageMargins left="0.70866141732283472" right="0.70866141732283472" top="0.74803149606299213" bottom="0.74803149606299213" header="0.31496062992125984" footer="0.31496062992125984"/>
  <pageSetup scale="64" fitToHeight="0" orientation="landscape" r:id="rId8"/>
  <rowBreaks count="3" manualBreakCount="3">
    <brk id="86" max="8" man="1"/>
    <brk id="127" max="8" man="1"/>
    <brk id="148" max="8"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D00E-1E56-4EF9-8027-13DC143DCF28}">
  <sheetPr codeName="Sheet5">
    <pageSetUpPr fitToPage="1"/>
  </sheetPr>
  <dimension ref="A1:U290"/>
  <sheetViews>
    <sheetView showGridLines="0" zoomScaleNormal="100" workbookViewId="0"/>
  </sheetViews>
  <sheetFormatPr defaultColWidth="9.140625" defaultRowHeight="14.45"/>
  <cols>
    <col min="1" max="1" width="39.7109375" style="2" customWidth="1"/>
    <col min="2" max="2" width="15.85546875" style="2" customWidth="1"/>
    <col min="3" max="3" width="16" style="2" customWidth="1"/>
    <col min="4" max="4" width="18.140625" style="2" customWidth="1"/>
    <col min="5" max="5" width="17.7109375" style="2" customWidth="1"/>
    <col min="6" max="6" width="14.85546875" style="2" customWidth="1"/>
    <col min="7" max="7" width="14.140625" style="2" customWidth="1"/>
    <col min="8" max="8" width="14.7109375" style="2" customWidth="1"/>
    <col min="9" max="9" width="16.42578125" style="2" customWidth="1"/>
    <col min="10" max="10" width="15" style="2" customWidth="1"/>
    <col min="11" max="13" width="15.7109375" style="2" customWidth="1"/>
    <col min="14" max="14" width="14.140625" style="2" customWidth="1"/>
    <col min="15" max="16384" width="9.140625" style="2"/>
  </cols>
  <sheetData>
    <row r="1" spans="1:11" ht="24.75" customHeight="1">
      <c r="A1" s="366" t="s">
        <v>326</v>
      </c>
      <c r="B1" s="366"/>
      <c r="C1" s="366"/>
      <c r="D1" s="366"/>
      <c r="E1" s="366"/>
      <c r="F1" s="366"/>
      <c r="G1" s="366"/>
      <c r="H1" s="366"/>
      <c r="I1" s="366"/>
      <c r="J1" s="366"/>
    </row>
    <row r="2" spans="1:11" ht="14.1" customHeight="1">
      <c r="A2" s="425" t="s">
        <v>327</v>
      </c>
      <c r="B2" s="419"/>
      <c r="C2" s="362"/>
      <c r="D2" s="362"/>
      <c r="E2" s="362"/>
      <c r="F2" s="362"/>
      <c r="G2" s="362"/>
      <c r="H2" s="362"/>
      <c r="I2" s="362"/>
      <c r="J2" s="362"/>
    </row>
    <row r="3" spans="1:11" customFormat="1" ht="40.5" customHeight="1">
      <c r="A3" s="927" t="s">
        <v>328</v>
      </c>
      <c r="B3" s="927"/>
      <c r="C3" s="927"/>
      <c r="D3" s="927"/>
      <c r="E3" s="927"/>
      <c r="F3" s="927"/>
      <c r="G3" s="927"/>
      <c r="H3" s="927"/>
      <c r="I3" s="927"/>
      <c r="J3" s="927"/>
    </row>
    <row r="4" spans="1:11">
      <c r="A4" s="41" t="s">
        <v>329</v>
      </c>
      <c r="B4" s="87" t="s">
        <v>330</v>
      </c>
      <c r="C4" s="88" t="s">
        <v>331</v>
      </c>
      <c r="D4" s="88" t="s">
        <v>332</v>
      </c>
      <c r="E4" s="88" t="s">
        <v>333</v>
      </c>
      <c r="F4" s="40" t="s">
        <v>332</v>
      </c>
      <c r="G4" s="40" t="s">
        <v>334</v>
      </c>
      <c r="H4" s="40" t="s">
        <v>332</v>
      </c>
      <c r="I4" s="40" t="s">
        <v>335</v>
      </c>
      <c r="J4" s="40" t="s">
        <v>332</v>
      </c>
      <c r="K4"/>
    </row>
    <row r="5" spans="1:11" ht="15" customHeight="1">
      <c r="A5" s="189" t="s">
        <v>336</v>
      </c>
      <c r="B5" s="190">
        <v>83630</v>
      </c>
      <c r="C5" s="191">
        <v>80551</v>
      </c>
      <c r="D5" s="174">
        <v>0.96318306827693412</v>
      </c>
      <c r="E5" s="191">
        <v>3079</v>
      </c>
      <c r="F5" s="174">
        <v>3.6816931723065882E-2</v>
      </c>
      <c r="G5" s="190">
        <v>77811</v>
      </c>
      <c r="H5" s="192">
        <v>0.92848446162393461</v>
      </c>
      <c r="I5" s="190">
        <v>5819</v>
      </c>
      <c r="J5" s="193">
        <v>7.1515538376065349E-2</v>
      </c>
    </row>
    <row r="6" spans="1:11" ht="15" customHeight="1">
      <c r="A6" s="185" t="s">
        <v>125</v>
      </c>
      <c r="B6" s="182">
        <v>44760</v>
      </c>
      <c r="C6" s="175">
        <v>42880</v>
      </c>
      <c r="D6" s="194"/>
      <c r="E6" s="175">
        <v>1880</v>
      </c>
      <c r="F6" s="194"/>
      <c r="G6" s="183">
        <v>40480</v>
      </c>
      <c r="H6" s="187"/>
      <c r="I6" s="183">
        <v>4280</v>
      </c>
      <c r="J6" s="195"/>
    </row>
    <row r="7" spans="1:11" ht="15" customHeight="1">
      <c r="A7" s="185" t="s">
        <v>126</v>
      </c>
      <c r="B7" s="182">
        <v>37585</v>
      </c>
      <c r="C7" s="175">
        <v>36426</v>
      </c>
      <c r="D7" s="194"/>
      <c r="E7" s="175">
        <v>1159</v>
      </c>
      <c r="F7" s="194"/>
      <c r="G7" s="183">
        <v>36272</v>
      </c>
      <c r="H7" s="187"/>
      <c r="I7" s="183">
        <v>1313</v>
      </c>
      <c r="J7" s="195"/>
    </row>
    <row r="8" spans="1:11" ht="15" customHeight="1">
      <c r="A8" s="185" t="s">
        <v>156</v>
      </c>
      <c r="B8" s="186">
        <v>860</v>
      </c>
      <c r="C8" s="194">
        <v>827</v>
      </c>
      <c r="D8" s="194"/>
      <c r="E8" s="194">
        <v>33</v>
      </c>
      <c r="F8" s="194"/>
      <c r="G8" s="187">
        <v>677</v>
      </c>
      <c r="H8" s="187"/>
      <c r="I8" s="187">
        <v>183</v>
      </c>
      <c r="J8" s="195"/>
    </row>
    <row r="9" spans="1:11" ht="15" customHeight="1">
      <c r="A9" s="185" t="s">
        <v>157</v>
      </c>
      <c r="B9" s="186">
        <v>425</v>
      </c>
      <c r="C9" s="194">
        <v>418</v>
      </c>
      <c r="D9" s="194"/>
      <c r="E9" s="194">
        <v>7</v>
      </c>
      <c r="F9" s="194"/>
      <c r="G9" s="187">
        <v>382</v>
      </c>
      <c r="H9" s="187"/>
      <c r="I9" s="187">
        <v>43</v>
      </c>
      <c r="J9" s="195"/>
    </row>
    <row r="10" spans="1:11" ht="15" customHeight="1">
      <c r="A10" s="189" t="s">
        <v>337</v>
      </c>
      <c r="B10" s="190">
        <v>84597</v>
      </c>
      <c r="C10" s="191">
        <v>81086</v>
      </c>
      <c r="D10" s="174">
        <v>0.95849734624159244</v>
      </c>
      <c r="E10" s="191">
        <v>3511</v>
      </c>
      <c r="F10" s="174">
        <v>4.1502653758407511E-2</v>
      </c>
      <c r="G10" s="190">
        <v>78547</v>
      </c>
      <c r="H10" s="192">
        <v>0.92848446162393461</v>
      </c>
      <c r="I10" s="190">
        <v>6050</v>
      </c>
      <c r="J10" s="193">
        <v>7.1515538376065349E-2</v>
      </c>
    </row>
    <row r="11" spans="1:11" ht="15" customHeight="1">
      <c r="A11" s="185" t="s">
        <v>125</v>
      </c>
      <c r="B11" s="182">
        <v>45656</v>
      </c>
      <c r="C11" s="175">
        <v>43494</v>
      </c>
      <c r="D11" s="194"/>
      <c r="E11" s="175">
        <v>2162</v>
      </c>
      <c r="F11" s="194"/>
      <c r="G11" s="183">
        <v>41147</v>
      </c>
      <c r="H11" s="187"/>
      <c r="I11" s="183">
        <v>4509</v>
      </c>
      <c r="J11" s="195"/>
    </row>
    <row r="12" spans="1:11" ht="15" customHeight="1">
      <c r="A12" s="185" t="s">
        <v>126</v>
      </c>
      <c r="B12" s="182">
        <v>37895</v>
      </c>
      <c r="C12" s="175">
        <v>36590</v>
      </c>
      <c r="D12" s="194"/>
      <c r="E12" s="175">
        <v>1305</v>
      </c>
      <c r="F12" s="194"/>
      <c r="G12" s="183">
        <v>36552</v>
      </c>
      <c r="H12" s="187"/>
      <c r="I12" s="183">
        <v>1343</v>
      </c>
      <c r="J12" s="195"/>
    </row>
    <row r="13" spans="1:11" ht="15" customHeight="1">
      <c r="A13" s="185" t="s">
        <v>156</v>
      </c>
      <c r="B13" s="186">
        <v>679</v>
      </c>
      <c r="C13" s="194">
        <v>652</v>
      </c>
      <c r="D13" s="194"/>
      <c r="E13" s="194">
        <v>27</v>
      </c>
      <c r="F13" s="194"/>
      <c r="G13" s="187">
        <v>524</v>
      </c>
      <c r="H13" s="187"/>
      <c r="I13" s="187">
        <v>155</v>
      </c>
      <c r="J13" s="195"/>
    </row>
    <row r="14" spans="1:11" ht="15" customHeight="1">
      <c r="A14" s="185" t="s">
        <v>157</v>
      </c>
      <c r="B14" s="186">
        <v>367</v>
      </c>
      <c r="C14" s="194">
        <v>350</v>
      </c>
      <c r="D14" s="194"/>
      <c r="E14" s="194">
        <v>17</v>
      </c>
      <c r="F14" s="194"/>
      <c r="G14" s="187">
        <v>324</v>
      </c>
      <c r="H14" s="187"/>
      <c r="I14" s="187">
        <v>43</v>
      </c>
      <c r="J14" s="195"/>
    </row>
    <row r="15" spans="1:11">
      <c r="A15" s="189" t="s">
        <v>338</v>
      </c>
      <c r="B15" s="196">
        <v>82108</v>
      </c>
      <c r="C15" s="197">
        <v>78680</v>
      </c>
      <c r="D15" s="198">
        <v>0.96</v>
      </c>
      <c r="E15" s="197">
        <v>3428</v>
      </c>
      <c r="F15" s="198">
        <v>0.04</v>
      </c>
      <c r="G15" s="196">
        <v>76565</v>
      </c>
      <c r="H15" s="199">
        <v>0.93</v>
      </c>
      <c r="I15" s="196">
        <v>5543</v>
      </c>
      <c r="J15" s="200">
        <v>7.0000000000000007E-2</v>
      </c>
    </row>
    <row r="16" spans="1:11">
      <c r="A16" s="185" t="s">
        <v>125</v>
      </c>
      <c r="B16" s="182">
        <v>44710</v>
      </c>
      <c r="C16" s="201">
        <v>42662</v>
      </c>
      <c r="D16" s="202"/>
      <c r="E16" s="201">
        <v>2048</v>
      </c>
      <c r="F16" s="202"/>
      <c r="G16" s="203">
        <v>40501</v>
      </c>
      <c r="H16" s="204"/>
      <c r="I16" s="203">
        <v>4209</v>
      </c>
      <c r="J16" s="205"/>
    </row>
    <row r="17" spans="1:14">
      <c r="A17" s="185" t="s">
        <v>126</v>
      </c>
      <c r="B17" s="182">
        <v>36821</v>
      </c>
      <c r="C17" s="201">
        <v>35471</v>
      </c>
      <c r="D17" s="202"/>
      <c r="E17" s="201">
        <v>1350</v>
      </c>
      <c r="F17" s="202"/>
      <c r="G17" s="203">
        <v>35589</v>
      </c>
      <c r="H17" s="204"/>
      <c r="I17" s="203">
        <v>1232</v>
      </c>
      <c r="J17" s="205"/>
    </row>
    <row r="18" spans="1:14">
      <c r="A18" s="185" t="s">
        <v>156</v>
      </c>
      <c r="B18" s="186">
        <v>377</v>
      </c>
      <c r="C18" s="202">
        <v>356</v>
      </c>
      <c r="D18" s="202"/>
      <c r="E18" s="202">
        <v>21</v>
      </c>
      <c r="F18" s="202"/>
      <c r="G18" s="204">
        <v>295</v>
      </c>
      <c r="H18" s="204"/>
      <c r="I18" s="204">
        <v>82</v>
      </c>
      <c r="J18" s="205"/>
    </row>
    <row r="19" spans="1:14">
      <c r="A19" s="185" t="s">
        <v>157</v>
      </c>
      <c r="B19" s="186">
        <v>200</v>
      </c>
      <c r="C19" s="202">
        <v>191</v>
      </c>
      <c r="D19" s="202"/>
      <c r="E19" s="202">
        <v>9</v>
      </c>
      <c r="F19" s="202"/>
      <c r="G19" s="204">
        <v>180</v>
      </c>
      <c r="H19" s="204"/>
      <c r="I19" s="204">
        <v>20</v>
      </c>
      <c r="J19" s="205"/>
    </row>
    <row r="20" spans="1:14" customFormat="1" hidden="1"/>
    <row r="21" spans="1:14" customFormat="1" hidden="1"/>
    <row r="22" spans="1:14" customFormat="1" hidden="1"/>
    <row r="23" spans="1:14" customFormat="1" hidden="1"/>
    <row r="24" spans="1:14" ht="14.45" customHeight="1"/>
    <row r="25" spans="1:14">
      <c r="A25" s="44" t="s">
        <v>339</v>
      </c>
      <c r="B25" s="951">
        <v>2023</v>
      </c>
      <c r="C25" s="951"/>
      <c r="D25" s="951"/>
      <c r="E25" s="951"/>
      <c r="F25" s="951">
        <v>2022</v>
      </c>
      <c r="G25" s="951"/>
      <c r="H25" s="951"/>
      <c r="I25" s="951"/>
      <c r="J25" s="950">
        <v>2021</v>
      </c>
      <c r="K25" s="950"/>
      <c r="L25" s="950"/>
      <c r="M25" s="950"/>
      <c r="N25"/>
    </row>
    <row r="26" spans="1:14">
      <c r="A26" s="802"/>
      <c r="B26" s="609" t="s">
        <v>330</v>
      </c>
      <c r="C26" s="609" t="s">
        <v>340</v>
      </c>
      <c r="D26" s="609" t="s">
        <v>341</v>
      </c>
      <c r="E26" s="1080" t="s">
        <v>342</v>
      </c>
      <c r="F26" s="609" t="s">
        <v>330</v>
      </c>
      <c r="G26" s="609" t="s">
        <v>340</v>
      </c>
      <c r="H26" s="609" t="s">
        <v>341</v>
      </c>
      <c r="I26" s="1080" t="s">
        <v>342</v>
      </c>
      <c r="J26" s="609" t="s">
        <v>330</v>
      </c>
      <c r="K26" s="609" t="s">
        <v>340</v>
      </c>
      <c r="L26" s="609" t="s">
        <v>341</v>
      </c>
      <c r="M26" s="1081" t="s">
        <v>342</v>
      </c>
    </row>
    <row r="27" spans="1:14">
      <c r="A27" s="1082" t="s">
        <v>343</v>
      </c>
      <c r="B27" s="766"/>
      <c r="C27" s="174">
        <v>0.23400693531029534</v>
      </c>
      <c r="D27" s="174">
        <v>0.577508071266292</v>
      </c>
      <c r="E27" s="1083">
        <v>0.18848499342341266</v>
      </c>
      <c r="F27" s="765"/>
      <c r="G27" s="174">
        <v>0.24071775594879252</v>
      </c>
      <c r="H27" s="174">
        <v>0.57438207028618038</v>
      </c>
      <c r="I27" s="1083">
        <v>0.18490017376502713</v>
      </c>
      <c r="J27" s="765"/>
      <c r="K27" s="174">
        <v>0.24</v>
      </c>
      <c r="L27" s="174">
        <v>0.6</v>
      </c>
      <c r="M27" s="795">
        <v>0.16</v>
      </c>
    </row>
    <row r="28" spans="1:14">
      <c r="A28" s="803" t="s">
        <v>344</v>
      </c>
      <c r="B28" s="767">
        <v>83630</v>
      </c>
      <c r="C28" s="175">
        <v>19570</v>
      </c>
      <c r="D28" s="175">
        <v>48297</v>
      </c>
      <c r="E28" s="1084">
        <v>15763</v>
      </c>
      <c r="F28" s="767">
        <v>84597</v>
      </c>
      <c r="G28" s="175">
        <v>20364</v>
      </c>
      <c r="H28" s="175">
        <v>48591</v>
      </c>
      <c r="I28" s="1084">
        <v>15642</v>
      </c>
      <c r="J28" s="767">
        <v>82108</v>
      </c>
      <c r="K28" s="176">
        <v>19612</v>
      </c>
      <c r="L28" s="176">
        <v>49293</v>
      </c>
      <c r="M28" s="796">
        <v>13203</v>
      </c>
    </row>
    <row r="29" spans="1:14">
      <c r="A29" s="804" t="s">
        <v>67</v>
      </c>
      <c r="B29" s="766">
        <v>0.5</v>
      </c>
      <c r="C29" s="177">
        <v>0.23400693531029534</v>
      </c>
      <c r="D29" s="177">
        <v>0.577508071266292</v>
      </c>
      <c r="E29" s="1085">
        <v>0.18848499342341266</v>
      </c>
      <c r="F29" s="766">
        <v>0.5024055226544677</v>
      </c>
      <c r="G29" s="177">
        <v>0.20596677803397487</v>
      </c>
      <c r="H29" s="177">
        <v>0.54969177921039014</v>
      </c>
      <c r="I29" s="1085">
        <v>0.24434144275563502</v>
      </c>
      <c r="J29" s="766">
        <v>0.47</v>
      </c>
      <c r="K29" s="177">
        <v>0.19</v>
      </c>
      <c r="L29" s="177">
        <v>0.59</v>
      </c>
      <c r="M29" s="797">
        <v>0.22</v>
      </c>
    </row>
    <row r="30" spans="1:14" ht="15.75" customHeight="1">
      <c r="A30" s="1086" t="s">
        <v>345</v>
      </c>
      <c r="B30" s="767">
        <v>41797</v>
      </c>
      <c r="C30" s="175">
        <v>8265</v>
      </c>
      <c r="D30" s="175">
        <v>23249</v>
      </c>
      <c r="E30" s="1084">
        <v>10283</v>
      </c>
      <c r="F30" s="767">
        <v>42502</v>
      </c>
      <c r="G30" s="175">
        <v>8754</v>
      </c>
      <c r="H30" s="175">
        <v>23363</v>
      </c>
      <c r="I30" s="1084">
        <v>10385</v>
      </c>
      <c r="J30" s="767">
        <v>38615</v>
      </c>
      <c r="K30" s="176">
        <v>7531</v>
      </c>
      <c r="L30" s="176">
        <v>22600</v>
      </c>
      <c r="M30" s="796">
        <v>8484</v>
      </c>
    </row>
    <row r="31" spans="1:14">
      <c r="A31" s="1087" t="s">
        <v>92</v>
      </c>
      <c r="B31" s="766">
        <v>0.5</v>
      </c>
      <c r="C31" s="177">
        <v>0.19774146469842332</v>
      </c>
      <c r="D31" s="177">
        <v>0.55623609349953351</v>
      </c>
      <c r="E31" s="1085">
        <v>0.24602244180204322</v>
      </c>
      <c r="F31" s="766">
        <v>0.49759447734553236</v>
      </c>
      <c r="G31" s="177">
        <v>0.27580472740230433</v>
      </c>
      <c r="H31" s="177">
        <v>0.59931108207625605</v>
      </c>
      <c r="I31" s="1085">
        <v>0.12488419052143961</v>
      </c>
      <c r="J31" s="766">
        <v>0.52</v>
      </c>
      <c r="K31" s="177">
        <v>0.27</v>
      </c>
      <c r="L31" s="177">
        <v>0.62</v>
      </c>
      <c r="M31" s="797">
        <v>0.11</v>
      </c>
    </row>
    <row r="32" spans="1:14">
      <c r="A32" s="1088" t="s">
        <v>92</v>
      </c>
      <c r="B32" s="767">
        <v>41833</v>
      </c>
      <c r="C32" s="175">
        <v>11305</v>
      </c>
      <c r="D32" s="175">
        <v>25048</v>
      </c>
      <c r="E32" s="1084">
        <v>5480</v>
      </c>
      <c r="F32" s="767">
        <v>42095</v>
      </c>
      <c r="G32" s="175">
        <v>11610</v>
      </c>
      <c r="H32" s="175">
        <v>25228</v>
      </c>
      <c r="I32" s="1084">
        <v>5257</v>
      </c>
      <c r="J32" s="767">
        <v>42916</v>
      </c>
      <c r="K32" s="176">
        <v>11766</v>
      </c>
      <c r="L32" s="176">
        <v>26456</v>
      </c>
      <c r="M32" s="796">
        <v>4694</v>
      </c>
    </row>
    <row r="33" spans="1:13">
      <c r="A33" s="1089" t="s">
        <v>125</v>
      </c>
      <c r="B33" s="766">
        <v>0.53521463589620955</v>
      </c>
      <c r="C33" s="177">
        <v>0.23179177837354781</v>
      </c>
      <c r="D33" s="177">
        <v>0.57352546916890079</v>
      </c>
      <c r="E33" s="1085">
        <v>0.19468275245755137</v>
      </c>
      <c r="F33" s="766">
        <v>0.53968816861118007</v>
      </c>
      <c r="G33" s="177">
        <v>0.24025319782722973</v>
      </c>
      <c r="H33" s="177">
        <v>0.56901612055370598</v>
      </c>
      <c r="I33" s="1085">
        <v>0.19073068161906431</v>
      </c>
      <c r="J33" s="1090">
        <v>0.54</v>
      </c>
      <c r="K33" s="179">
        <v>0.24</v>
      </c>
      <c r="L33" s="179">
        <v>0.59</v>
      </c>
      <c r="M33" s="798">
        <v>0.17</v>
      </c>
    </row>
    <row r="34" spans="1:13">
      <c r="A34" s="1091" t="s">
        <v>346</v>
      </c>
      <c r="B34" s="768">
        <v>44760</v>
      </c>
      <c r="C34" s="180">
        <v>10375</v>
      </c>
      <c r="D34" s="180">
        <v>25671</v>
      </c>
      <c r="E34" s="1092">
        <v>8714</v>
      </c>
      <c r="F34" s="768">
        <v>45656</v>
      </c>
      <c r="G34" s="180">
        <v>10969</v>
      </c>
      <c r="H34" s="180">
        <v>25979</v>
      </c>
      <c r="I34" s="1092">
        <v>8708</v>
      </c>
      <c r="J34" s="768">
        <v>44710</v>
      </c>
      <c r="K34" s="181">
        <v>10787</v>
      </c>
      <c r="L34" s="181">
        <v>26563</v>
      </c>
      <c r="M34" s="799">
        <v>7360</v>
      </c>
    </row>
    <row r="35" spans="1:13">
      <c r="A35" s="1093" t="s">
        <v>67</v>
      </c>
      <c r="B35" s="769">
        <v>22152</v>
      </c>
      <c r="C35" s="183">
        <v>4070</v>
      </c>
      <c r="D35" s="183">
        <v>11860</v>
      </c>
      <c r="E35" s="1094">
        <v>6222</v>
      </c>
      <c r="F35" s="769">
        <v>22743</v>
      </c>
      <c r="G35" s="183">
        <v>4403</v>
      </c>
      <c r="H35" s="183">
        <v>11990</v>
      </c>
      <c r="I35" s="1094">
        <v>6350</v>
      </c>
      <c r="J35" s="769">
        <v>21057</v>
      </c>
      <c r="K35" s="184">
        <v>3975</v>
      </c>
      <c r="L35" s="184">
        <v>11767</v>
      </c>
      <c r="M35" s="800">
        <v>5315</v>
      </c>
    </row>
    <row r="36" spans="1:13">
      <c r="A36" s="1095" t="s">
        <v>92</v>
      </c>
      <c r="B36" s="769">
        <v>22608</v>
      </c>
      <c r="C36" s="183">
        <v>6305</v>
      </c>
      <c r="D36" s="183">
        <v>13811</v>
      </c>
      <c r="E36" s="1094">
        <v>2492</v>
      </c>
      <c r="F36" s="769">
        <v>22913</v>
      </c>
      <c r="G36" s="183">
        <v>6566</v>
      </c>
      <c r="H36" s="183">
        <v>13989</v>
      </c>
      <c r="I36" s="1094">
        <v>2358</v>
      </c>
      <c r="J36" s="769">
        <v>23653</v>
      </c>
      <c r="K36" s="184">
        <v>6812</v>
      </c>
      <c r="L36" s="184">
        <v>14796</v>
      </c>
      <c r="M36" s="800">
        <v>2045</v>
      </c>
    </row>
    <row r="37" spans="1:13">
      <c r="A37" s="1089" t="s">
        <v>126</v>
      </c>
      <c r="B37" s="766">
        <v>0.44942006457013034</v>
      </c>
      <c r="C37" s="177">
        <v>0.2275375814819742</v>
      </c>
      <c r="D37" s="177">
        <v>0.58677663961686843</v>
      </c>
      <c r="E37" s="1085">
        <v>0.18568577890115737</v>
      </c>
      <c r="F37" s="766">
        <v>0.44794732673735477</v>
      </c>
      <c r="G37" s="177">
        <v>0.23309143686502176</v>
      </c>
      <c r="H37" s="177">
        <v>0.58527510225623436</v>
      </c>
      <c r="I37" s="1085">
        <v>0.18163346087874391</v>
      </c>
      <c r="J37" s="1090">
        <v>0.45</v>
      </c>
      <c r="K37" s="179">
        <v>0.23</v>
      </c>
      <c r="L37" s="179">
        <v>0.61</v>
      </c>
      <c r="M37" s="798">
        <v>0.16</v>
      </c>
    </row>
    <row r="38" spans="1:13">
      <c r="A38" s="1091" t="s">
        <v>346</v>
      </c>
      <c r="B38" s="768">
        <v>37585</v>
      </c>
      <c r="C38" s="180">
        <v>8552</v>
      </c>
      <c r="D38" s="180">
        <v>22054</v>
      </c>
      <c r="E38" s="1092">
        <v>6979</v>
      </c>
      <c r="F38" s="768">
        <v>37895</v>
      </c>
      <c r="G38" s="180">
        <v>8833</v>
      </c>
      <c r="H38" s="180">
        <v>22179</v>
      </c>
      <c r="I38" s="1092">
        <v>6883</v>
      </c>
      <c r="J38" s="768">
        <v>36821</v>
      </c>
      <c r="K38" s="181">
        <v>8510</v>
      </c>
      <c r="L38" s="181">
        <v>22493</v>
      </c>
      <c r="M38" s="799">
        <v>5818</v>
      </c>
    </row>
    <row r="39" spans="1:13">
      <c r="A39" s="1086" t="s">
        <v>67</v>
      </c>
      <c r="B39" s="769">
        <v>18587</v>
      </c>
      <c r="C39" s="183">
        <v>3656</v>
      </c>
      <c r="D39" s="183">
        <v>10924</v>
      </c>
      <c r="E39" s="1094">
        <v>4007</v>
      </c>
      <c r="F39" s="769">
        <v>18886</v>
      </c>
      <c r="G39" s="183">
        <v>3873</v>
      </c>
      <c r="H39" s="183">
        <v>11018</v>
      </c>
      <c r="I39" s="1094">
        <v>3995</v>
      </c>
      <c r="J39" s="769">
        <v>17558</v>
      </c>
      <c r="K39" s="184">
        <v>3556</v>
      </c>
      <c r="L39" s="184">
        <v>10833</v>
      </c>
      <c r="M39" s="800">
        <v>3169</v>
      </c>
    </row>
    <row r="40" spans="1:13">
      <c r="A40" s="1088" t="s">
        <v>92</v>
      </c>
      <c r="B40" s="769">
        <v>18998</v>
      </c>
      <c r="C40" s="183">
        <v>4896</v>
      </c>
      <c r="D40" s="183">
        <v>11130</v>
      </c>
      <c r="E40" s="1094">
        <v>2972</v>
      </c>
      <c r="F40" s="769">
        <v>19009</v>
      </c>
      <c r="G40" s="183">
        <v>4960</v>
      </c>
      <c r="H40" s="183">
        <v>11161</v>
      </c>
      <c r="I40" s="1094">
        <v>2888</v>
      </c>
      <c r="J40" s="769">
        <v>19263</v>
      </c>
      <c r="K40" s="184">
        <v>4954</v>
      </c>
      <c r="L40" s="184">
        <v>11660</v>
      </c>
      <c r="M40" s="800">
        <v>2649</v>
      </c>
    </row>
    <row r="41" spans="1:13">
      <c r="A41" s="1089" t="s">
        <v>156</v>
      </c>
      <c r="B41" s="766">
        <v>1.0283391127585794E-2</v>
      </c>
      <c r="C41" s="177">
        <v>0.57325581395348835</v>
      </c>
      <c r="D41" s="177">
        <v>0.38720930232558137</v>
      </c>
      <c r="E41" s="1085">
        <v>3.9534883720930232E-2</v>
      </c>
      <c r="F41" s="771">
        <v>8.0262893483220438E-3</v>
      </c>
      <c r="G41" s="177">
        <v>0.62002945508100149</v>
      </c>
      <c r="H41" s="177">
        <v>0.34462444771723122</v>
      </c>
      <c r="I41" s="1085">
        <v>3.5346097201767304E-2</v>
      </c>
      <c r="J41" s="1096">
        <v>5.0000000000000001E-3</v>
      </c>
      <c r="K41" s="179">
        <v>0.63</v>
      </c>
      <c r="L41" s="179">
        <v>0.35</v>
      </c>
      <c r="M41" s="798">
        <v>0.02</v>
      </c>
    </row>
    <row r="42" spans="1:13">
      <c r="A42" s="1097" t="s">
        <v>344</v>
      </c>
      <c r="B42" s="769">
        <v>860</v>
      </c>
      <c r="C42" s="183">
        <v>493</v>
      </c>
      <c r="D42" s="183">
        <v>333</v>
      </c>
      <c r="E42" s="1094">
        <v>34</v>
      </c>
      <c r="F42" s="769">
        <v>679</v>
      </c>
      <c r="G42" s="183">
        <v>421</v>
      </c>
      <c r="H42" s="183">
        <v>234</v>
      </c>
      <c r="I42" s="1094">
        <v>24</v>
      </c>
      <c r="J42" s="769">
        <v>377</v>
      </c>
      <c r="K42" s="184">
        <v>237</v>
      </c>
      <c r="L42" s="184">
        <v>131</v>
      </c>
      <c r="M42" s="800">
        <v>9</v>
      </c>
    </row>
    <row r="43" spans="1:13">
      <c r="A43" s="1089" t="s">
        <v>157</v>
      </c>
      <c r="B43" s="771">
        <v>5.0000000000000001E-3</v>
      </c>
      <c r="C43" s="177">
        <v>0.35294117647058826</v>
      </c>
      <c r="D43" s="177">
        <v>0.56235294117647061</v>
      </c>
      <c r="E43" s="1085">
        <v>8.4705882352941173E-2</v>
      </c>
      <c r="F43" s="771">
        <v>4.3382153031431376E-3</v>
      </c>
      <c r="G43" s="177">
        <v>0.38419618528610355</v>
      </c>
      <c r="H43" s="177">
        <v>0.54223433242506813</v>
      </c>
      <c r="I43" s="1085">
        <v>7.3569482288828342E-2</v>
      </c>
      <c r="J43" s="1096">
        <v>2E-3</v>
      </c>
      <c r="K43" s="179">
        <v>0.39</v>
      </c>
      <c r="L43" s="179">
        <v>0.53</v>
      </c>
      <c r="M43" s="798">
        <v>0.08</v>
      </c>
    </row>
    <row r="44" spans="1:13">
      <c r="A44" s="1097" t="s">
        <v>344</v>
      </c>
      <c r="B44" s="770">
        <v>425</v>
      </c>
      <c r="C44" s="187">
        <v>150</v>
      </c>
      <c r="D44" s="187">
        <v>239</v>
      </c>
      <c r="E44" s="1098">
        <v>36</v>
      </c>
      <c r="F44" s="770">
        <v>367</v>
      </c>
      <c r="G44" s="187">
        <v>141</v>
      </c>
      <c r="H44" s="187">
        <v>199</v>
      </c>
      <c r="I44" s="1098">
        <v>27</v>
      </c>
      <c r="J44" s="770">
        <v>200</v>
      </c>
      <c r="K44" s="188">
        <v>78</v>
      </c>
      <c r="L44" s="188">
        <v>106</v>
      </c>
      <c r="M44" s="801">
        <v>16</v>
      </c>
    </row>
    <row r="45" spans="1:13" ht="27.75" customHeight="1">
      <c r="A45" s="937" t="s">
        <v>347</v>
      </c>
      <c r="B45" s="937"/>
      <c r="C45" s="937"/>
      <c r="D45" s="937"/>
      <c r="E45" s="937"/>
      <c r="F45" s="937"/>
      <c r="G45" s="937"/>
      <c r="H45" s="937"/>
      <c r="I45" s="937"/>
    </row>
    <row r="46" spans="1:13" ht="15.6" customHeight="1">
      <c r="A46" s="45"/>
      <c r="B46" s="45"/>
      <c r="C46" s="45"/>
      <c r="D46" s="45"/>
      <c r="E46" s="45"/>
      <c r="F46" s="45"/>
      <c r="G46" s="45"/>
      <c r="H46" s="45"/>
      <c r="I46" s="45"/>
    </row>
    <row r="47" spans="1:13" ht="14.45" customHeight="1">
      <c r="A47" s="425" t="s">
        <v>348</v>
      </c>
      <c r="B47" s="53"/>
      <c r="C47" s="53"/>
      <c r="D47" s="52"/>
      <c r="E47" s="52"/>
      <c r="F47" s="52"/>
      <c r="G47" s="31"/>
    </row>
    <row r="48" spans="1:13" ht="27.6">
      <c r="A48" s="815" t="s">
        <v>349</v>
      </c>
      <c r="B48" s="392">
        <v>2023</v>
      </c>
      <c r="C48" s="392">
        <v>2022</v>
      </c>
      <c r="D48" s="392">
        <v>2021</v>
      </c>
      <c r="E48" s="392">
        <v>2020</v>
      </c>
      <c r="F48" s="392">
        <v>2019</v>
      </c>
      <c r="G48"/>
    </row>
    <row r="49" spans="1:7" ht="68.25" customHeight="1">
      <c r="A49" s="930" t="s">
        <v>350</v>
      </c>
      <c r="B49" s="930"/>
      <c r="C49" s="930"/>
      <c r="D49" s="930"/>
      <c r="E49" s="930"/>
      <c r="F49" s="930"/>
      <c r="G49"/>
    </row>
    <row r="50" spans="1:7">
      <c r="A50" s="221" t="s">
        <v>351</v>
      </c>
      <c r="B50" s="610">
        <v>14</v>
      </c>
      <c r="C50" s="610">
        <v>14</v>
      </c>
      <c r="D50" s="610">
        <v>13</v>
      </c>
      <c r="E50" s="610">
        <v>13</v>
      </c>
      <c r="F50" s="611">
        <v>13</v>
      </c>
      <c r="G50" s="31"/>
    </row>
    <row r="51" spans="1:7">
      <c r="A51" s="157" t="s">
        <v>352</v>
      </c>
      <c r="B51" s="159">
        <v>0.92</v>
      </c>
      <c r="C51" s="160">
        <v>0.86</v>
      </c>
      <c r="D51" s="160">
        <v>0.92</v>
      </c>
      <c r="E51" s="160">
        <v>0.92</v>
      </c>
      <c r="F51" s="161">
        <v>0.92</v>
      </c>
      <c r="G51" s="31"/>
    </row>
    <row r="52" spans="1:7">
      <c r="A52" s="157" t="s">
        <v>353</v>
      </c>
      <c r="B52" s="162">
        <v>13</v>
      </c>
      <c r="C52" s="163">
        <v>12</v>
      </c>
      <c r="D52" s="163">
        <v>12</v>
      </c>
      <c r="E52" s="163">
        <v>12</v>
      </c>
      <c r="F52" s="164">
        <v>12</v>
      </c>
      <c r="G52" s="31"/>
    </row>
    <row r="53" spans="1:7">
      <c r="A53" s="157" t="s">
        <v>354</v>
      </c>
      <c r="B53" s="162">
        <v>5.3</v>
      </c>
      <c r="C53" s="163">
        <v>5.9</v>
      </c>
      <c r="D53" s="163">
        <v>5.3</v>
      </c>
      <c r="E53" s="163">
        <v>6</v>
      </c>
      <c r="F53" s="164">
        <v>4.8</v>
      </c>
      <c r="G53" s="31"/>
    </row>
    <row r="54" spans="1:7">
      <c r="A54" s="224" t="s">
        <v>355</v>
      </c>
      <c r="B54" s="612"/>
      <c r="C54" s="612"/>
      <c r="D54" s="612"/>
      <c r="E54" s="612"/>
      <c r="F54" s="613"/>
      <c r="G54" s="31"/>
    </row>
    <row r="55" spans="1:7">
      <c r="A55" s="157" t="s">
        <v>356</v>
      </c>
      <c r="B55" s="159">
        <v>0.36</v>
      </c>
      <c r="C55" s="160">
        <v>0.36</v>
      </c>
      <c r="D55" s="160">
        <v>0.38</v>
      </c>
      <c r="E55" s="160">
        <v>0.46</v>
      </c>
      <c r="F55" s="161">
        <v>0.38</v>
      </c>
      <c r="G55" s="31"/>
    </row>
    <row r="56" spans="1:7">
      <c r="A56" s="587" t="s">
        <v>357</v>
      </c>
      <c r="B56" s="162">
        <v>5</v>
      </c>
      <c r="C56" s="163">
        <v>5</v>
      </c>
      <c r="D56" s="163">
        <v>5</v>
      </c>
      <c r="E56" s="163">
        <v>6</v>
      </c>
      <c r="F56" s="164">
        <v>5</v>
      </c>
      <c r="G56" s="31"/>
    </row>
    <row r="57" spans="1:7">
      <c r="A57" s="157" t="s">
        <v>358</v>
      </c>
      <c r="B57" s="159">
        <v>0.64</v>
      </c>
      <c r="C57" s="160">
        <v>0.64</v>
      </c>
      <c r="D57" s="160">
        <v>0.62</v>
      </c>
      <c r="E57" s="160">
        <v>0.54</v>
      </c>
      <c r="F57" s="161">
        <v>0.62</v>
      </c>
      <c r="G57" s="31"/>
    </row>
    <row r="58" spans="1:7">
      <c r="A58" s="224" t="s">
        <v>359</v>
      </c>
      <c r="B58" s="614">
        <v>0.5</v>
      </c>
      <c r="C58" s="614">
        <v>0.5</v>
      </c>
      <c r="D58" s="614">
        <v>0.46</v>
      </c>
      <c r="E58" s="614">
        <v>0.54</v>
      </c>
      <c r="F58" s="615" t="s">
        <v>68</v>
      </c>
      <c r="G58" s="31"/>
    </row>
    <row r="59" spans="1:7" ht="56.25" customHeight="1">
      <c r="A59" s="516" t="s">
        <v>360</v>
      </c>
      <c r="B59" s="162">
        <v>7</v>
      </c>
      <c r="C59" s="163">
        <v>7</v>
      </c>
      <c r="D59" s="163">
        <v>6</v>
      </c>
      <c r="E59" s="163">
        <v>7</v>
      </c>
      <c r="F59" s="168" t="s">
        <v>68</v>
      </c>
      <c r="G59" s="31"/>
    </row>
    <row r="60" spans="1:7">
      <c r="A60" s="224" t="s">
        <v>361</v>
      </c>
      <c r="B60" s="162"/>
      <c r="C60" s="162"/>
      <c r="D60" s="162"/>
      <c r="E60" s="162"/>
      <c r="F60" s="616"/>
      <c r="G60" s="31"/>
    </row>
    <row r="61" spans="1:7">
      <c r="A61" s="157" t="s">
        <v>340</v>
      </c>
      <c r="B61" s="169">
        <v>0</v>
      </c>
      <c r="C61" s="695">
        <v>0</v>
      </c>
      <c r="D61" s="160">
        <v>0</v>
      </c>
      <c r="E61" s="160">
        <v>0</v>
      </c>
      <c r="F61" s="161">
        <v>0</v>
      </c>
      <c r="G61" s="31"/>
    </row>
    <row r="62" spans="1:7">
      <c r="A62" s="157" t="s">
        <v>341</v>
      </c>
      <c r="B62" s="169">
        <v>0</v>
      </c>
      <c r="C62" s="695">
        <v>0</v>
      </c>
      <c r="D62" s="160">
        <v>0</v>
      </c>
      <c r="E62" s="160">
        <v>0</v>
      </c>
      <c r="F62" s="161">
        <v>0.08</v>
      </c>
      <c r="G62" s="31"/>
    </row>
    <row r="63" spans="1:7">
      <c r="A63" s="157" t="s">
        <v>362</v>
      </c>
      <c r="B63" s="169">
        <v>1</v>
      </c>
      <c r="C63" s="695">
        <v>1</v>
      </c>
      <c r="D63" s="160">
        <v>1</v>
      </c>
      <c r="E63" s="160">
        <v>1</v>
      </c>
      <c r="F63" s="161">
        <v>0.92</v>
      </c>
      <c r="G63" s="31"/>
    </row>
    <row r="64" spans="1:7">
      <c r="A64" s="224" t="s">
        <v>363</v>
      </c>
      <c r="B64" s="162"/>
      <c r="C64" s="162"/>
      <c r="D64" s="612"/>
      <c r="E64" s="612"/>
      <c r="F64" s="613"/>
      <c r="G64" s="31"/>
    </row>
    <row r="65" spans="1:19">
      <c r="A65" s="157" t="s">
        <v>67</v>
      </c>
      <c r="B65" s="159">
        <v>0.64</v>
      </c>
      <c r="C65" s="160">
        <v>0.56999999999999995</v>
      </c>
      <c r="D65" s="160">
        <v>0.69</v>
      </c>
      <c r="E65" s="160">
        <v>0.69</v>
      </c>
      <c r="F65" s="161">
        <v>0.69</v>
      </c>
      <c r="G65" s="31"/>
    </row>
    <row r="66" spans="1:19">
      <c r="A66" s="157" t="s">
        <v>84</v>
      </c>
      <c r="B66" s="159">
        <v>0.22</v>
      </c>
      <c r="C66" s="160">
        <v>0.28999999999999998</v>
      </c>
      <c r="D66" s="160">
        <v>0.23</v>
      </c>
      <c r="E66" s="160">
        <v>0.23</v>
      </c>
      <c r="F66" s="161">
        <v>0.23</v>
      </c>
      <c r="G66" s="31"/>
    </row>
    <row r="67" spans="1:19">
      <c r="A67" s="171" t="s">
        <v>364</v>
      </c>
      <c r="B67" s="289">
        <v>0.14000000000000001</v>
      </c>
      <c r="C67" s="172">
        <v>0.14000000000000001</v>
      </c>
      <c r="D67" s="172">
        <v>0.08</v>
      </c>
      <c r="E67" s="172">
        <v>0.08</v>
      </c>
      <c r="F67" s="173">
        <v>0.08</v>
      </c>
      <c r="G67" s="31"/>
    </row>
    <row r="68" spans="1:19">
      <c r="A68" s="50" t="s">
        <v>365</v>
      </c>
      <c r="B68" s="360"/>
      <c r="C68" s="360"/>
      <c r="D68" s="361"/>
      <c r="E68" s="361"/>
      <c r="F68" s="361"/>
      <c r="G68" s="31"/>
    </row>
    <row r="69" spans="1:19" ht="14.45" customHeight="1">
      <c r="A69" s="45" t="s">
        <v>366</v>
      </c>
      <c r="C69" s="51"/>
      <c r="E69" s="870" t="s">
        <v>367</v>
      </c>
      <c r="F69" s="51"/>
      <c r="G69" s="31"/>
    </row>
    <row r="70" spans="1:19">
      <c r="B70" s="45"/>
      <c r="C70" s="45"/>
      <c r="D70" s="45"/>
      <c r="E70" s="45"/>
      <c r="F70" s="45"/>
    </row>
    <row r="71" spans="1:19" ht="44.25" customHeight="1">
      <c r="A71" s="79" t="s">
        <v>368</v>
      </c>
      <c r="B71" s="40" t="s">
        <v>369</v>
      </c>
      <c r="C71" s="40" t="s">
        <v>370</v>
      </c>
      <c r="D71" s="40">
        <v>2023</v>
      </c>
      <c r="E71" s="40">
        <v>2022</v>
      </c>
      <c r="F71" s="40">
        <v>2021</v>
      </c>
      <c r="G71" s="40">
        <v>2020</v>
      </c>
      <c r="H71" s="40">
        <v>2019</v>
      </c>
      <c r="I71"/>
      <c r="J71"/>
      <c r="K71" s="43"/>
      <c r="L71" s="43"/>
      <c r="M71" s="43"/>
      <c r="N71" s="43"/>
      <c r="O71" s="43"/>
      <c r="P71" s="43"/>
      <c r="Q71" s="43"/>
      <c r="R71" s="43"/>
      <c r="S71" s="43"/>
    </row>
    <row r="72" spans="1:19" customFormat="1" ht="66.75" customHeight="1">
      <c r="A72" s="927" t="s">
        <v>371</v>
      </c>
      <c r="B72" s="927"/>
      <c r="C72" s="927"/>
      <c r="D72" s="927"/>
      <c r="E72" s="927"/>
      <c r="F72" s="927"/>
      <c r="G72" s="927"/>
      <c r="H72" s="927"/>
    </row>
    <row r="73" spans="1:19" ht="14.1" customHeight="1">
      <c r="A73" s="133" t="s">
        <v>372</v>
      </c>
      <c r="B73" s="134"/>
      <c r="C73" s="135"/>
      <c r="D73" s="136"/>
      <c r="E73" s="136"/>
      <c r="F73" s="136"/>
      <c r="G73" s="137"/>
      <c r="H73" s="138"/>
      <c r="I73"/>
      <c r="J73"/>
      <c r="K73" s="43"/>
      <c r="L73" s="43"/>
      <c r="M73" s="43"/>
      <c r="N73" s="43"/>
      <c r="O73" s="43"/>
      <c r="P73" s="43"/>
      <c r="Q73" s="43"/>
      <c r="R73" s="43"/>
      <c r="S73" s="43"/>
    </row>
    <row r="74" spans="1:19" ht="33.950000000000003">
      <c r="A74" s="124" t="s">
        <v>174</v>
      </c>
      <c r="B74" s="100" t="s">
        <v>373</v>
      </c>
      <c r="C74" s="126">
        <v>0.01</v>
      </c>
      <c r="D74" s="130">
        <v>2.4E-2</v>
      </c>
      <c r="E74" s="696">
        <v>2.8000000000000001E-2</v>
      </c>
      <c r="F74" s="128">
        <v>2.1000000000000001E-2</v>
      </c>
      <c r="G74" s="129" t="s">
        <v>68</v>
      </c>
      <c r="H74" s="129" t="s">
        <v>68</v>
      </c>
      <c r="I74"/>
      <c r="J74"/>
      <c r="K74" s="43"/>
      <c r="L74" s="43"/>
      <c r="M74" s="43"/>
      <c r="N74" s="43"/>
      <c r="O74" s="43"/>
      <c r="P74" s="43"/>
      <c r="Q74" s="43"/>
      <c r="R74" s="43"/>
      <c r="S74" s="43"/>
    </row>
    <row r="75" spans="1:19">
      <c r="A75" s="131" t="s">
        <v>374</v>
      </c>
      <c r="B75" s="132"/>
      <c r="C75" s="126"/>
      <c r="D75" s="127">
        <v>4.3999999999999997E-2</v>
      </c>
      <c r="E75" s="697">
        <v>4.3999999999999997E-2</v>
      </c>
      <c r="F75" s="126">
        <v>4.2999999999999997E-2</v>
      </c>
      <c r="G75" s="126">
        <v>4.9000000000000002E-2</v>
      </c>
      <c r="H75" s="129" t="s">
        <v>68</v>
      </c>
      <c r="I75"/>
      <c r="J75"/>
      <c r="K75" s="43"/>
      <c r="L75" s="43"/>
      <c r="M75" s="43"/>
      <c r="N75" s="43"/>
      <c r="O75" s="43"/>
      <c r="P75" s="43"/>
      <c r="Q75" s="43"/>
      <c r="R75" s="43"/>
      <c r="S75" s="43"/>
    </row>
    <row r="76" spans="1:19">
      <c r="A76" s="124" t="s">
        <v>176</v>
      </c>
      <c r="B76" s="517"/>
      <c r="C76" s="126">
        <v>3.2000000000000001E-2</v>
      </c>
      <c r="D76" s="127">
        <v>4.0000000000000001E-3</v>
      </c>
      <c r="E76" s="697">
        <v>2E-3</v>
      </c>
      <c r="F76" s="126">
        <v>0</v>
      </c>
      <c r="G76" s="126">
        <v>0</v>
      </c>
      <c r="H76" s="129">
        <v>0</v>
      </c>
      <c r="I76"/>
      <c r="J76"/>
      <c r="K76" s="43"/>
      <c r="L76" s="43"/>
      <c r="M76" s="43"/>
      <c r="N76" s="43"/>
      <c r="O76" s="43"/>
      <c r="P76" s="43"/>
      <c r="Q76" s="43"/>
      <c r="R76" s="43"/>
      <c r="S76" s="43"/>
    </row>
    <row r="77" spans="1:19" ht="15.75" customHeight="1">
      <c r="A77" s="124" t="s">
        <v>375</v>
      </c>
      <c r="B77" s="517" t="s">
        <v>376</v>
      </c>
      <c r="C77" s="126">
        <v>0.115</v>
      </c>
      <c r="D77" s="127">
        <v>0.28000000000000003</v>
      </c>
      <c r="E77" s="697">
        <v>0.28799999999999998</v>
      </c>
      <c r="F77" s="126">
        <v>0.28599999999999998</v>
      </c>
      <c r="G77" s="128">
        <v>0.27700000000000002</v>
      </c>
      <c r="H77" s="129">
        <v>0.19900000000000001</v>
      </c>
      <c r="I77"/>
      <c r="J77"/>
      <c r="K77" s="43"/>
      <c r="L77" s="43"/>
      <c r="M77" s="43"/>
      <c r="N77" s="43"/>
      <c r="O77" s="43"/>
      <c r="P77" s="43"/>
      <c r="Q77" s="43"/>
      <c r="R77" s="43"/>
      <c r="S77" s="43"/>
    </row>
    <row r="78" spans="1:19" ht="15.75" customHeight="1">
      <c r="A78" s="330" t="s">
        <v>377</v>
      </c>
      <c r="B78" s="517"/>
      <c r="C78" s="126">
        <v>0.05</v>
      </c>
      <c r="D78" s="127">
        <v>9.9000000000000005E-2</v>
      </c>
      <c r="E78" s="697">
        <v>6.4000000000000001E-2</v>
      </c>
      <c r="F78" s="126">
        <v>6.8000000000000005E-2</v>
      </c>
      <c r="G78" s="128">
        <v>5.5E-2</v>
      </c>
      <c r="H78" s="129">
        <v>3.3000000000000002E-2</v>
      </c>
      <c r="I78"/>
      <c r="J78"/>
      <c r="K78" s="43"/>
      <c r="L78" s="43"/>
      <c r="M78" s="43"/>
      <c r="N78" s="43"/>
      <c r="O78" s="43"/>
      <c r="P78" s="43"/>
      <c r="Q78" s="43"/>
      <c r="R78" s="43"/>
      <c r="S78" s="43"/>
    </row>
    <row r="79" spans="1:19">
      <c r="A79" s="131" t="s">
        <v>179</v>
      </c>
      <c r="B79" s="132"/>
      <c r="C79" s="126"/>
      <c r="D79" s="127">
        <v>1.4E-2</v>
      </c>
      <c r="E79" s="697">
        <v>1.4E-2</v>
      </c>
      <c r="F79" s="126">
        <v>1.2E-2</v>
      </c>
      <c r="G79" s="126">
        <v>1.6E-2</v>
      </c>
      <c r="H79" s="752" t="s">
        <v>68</v>
      </c>
      <c r="I79"/>
      <c r="J79"/>
      <c r="K79" s="43"/>
      <c r="L79" s="43"/>
      <c r="M79" s="43"/>
      <c r="N79" s="43"/>
      <c r="O79" s="43"/>
      <c r="P79" s="43"/>
      <c r="Q79" s="43"/>
      <c r="R79" s="43"/>
      <c r="S79" s="43"/>
    </row>
    <row r="80" spans="1:19" ht="14.45" customHeight="1">
      <c r="A80" s="133" t="s">
        <v>378</v>
      </c>
      <c r="B80" s="134"/>
      <c r="C80" s="135"/>
      <c r="D80" s="136"/>
      <c r="E80" s="136"/>
      <c r="F80" s="136"/>
      <c r="G80" s="137"/>
      <c r="H80" s="138"/>
      <c r="I80"/>
      <c r="J80"/>
      <c r="K80" s="43"/>
      <c r="L80" s="43"/>
      <c r="M80" s="43"/>
      <c r="N80" s="43"/>
      <c r="O80" s="43"/>
      <c r="P80" s="43"/>
      <c r="Q80" s="43"/>
      <c r="R80" s="43"/>
      <c r="S80" s="43"/>
    </row>
    <row r="81" spans="1:20" ht="14.25" customHeight="1">
      <c r="A81" s="131" t="s">
        <v>174</v>
      </c>
      <c r="B81" s="100"/>
      <c r="C81" s="126">
        <v>3.3000000000000002E-2</v>
      </c>
      <c r="D81" s="127">
        <v>5.3999999999999999E-2</v>
      </c>
      <c r="E81" s="697">
        <v>5.1999999999999998E-2</v>
      </c>
      <c r="F81" s="126">
        <v>4.9000000000000002E-2</v>
      </c>
      <c r="G81" s="126">
        <v>4.8000000000000001E-2</v>
      </c>
      <c r="H81" s="129" t="s">
        <v>68</v>
      </c>
      <c r="I81"/>
      <c r="J81"/>
      <c r="K81" s="43"/>
      <c r="L81" s="43"/>
      <c r="M81" s="43"/>
      <c r="N81" s="43"/>
      <c r="O81" s="43"/>
      <c r="P81" s="43"/>
      <c r="Q81" s="43"/>
      <c r="R81" s="43"/>
      <c r="S81" s="43"/>
    </row>
    <row r="82" spans="1:20" ht="45.75" customHeight="1">
      <c r="A82" s="124" t="s">
        <v>379</v>
      </c>
      <c r="B82" s="751" t="s">
        <v>380</v>
      </c>
      <c r="C82" s="697"/>
      <c r="D82" s="127">
        <v>5.6000000000000001E-2</v>
      </c>
      <c r="E82" s="697">
        <v>0.06</v>
      </c>
      <c r="F82" s="696">
        <v>7.1999999999999995E-2</v>
      </c>
      <c r="G82" s="129" t="s">
        <v>68</v>
      </c>
      <c r="H82" s="129" t="s">
        <v>68</v>
      </c>
      <c r="I82"/>
      <c r="J82"/>
      <c r="K82" s="43"/>
      <c r="L82" s="43"/>
      <c r="M82" s="43"/>
      <c r="N82" s="43"/>
      <c r="O82" s="43"/>
      <c r="P82" s="43"/>
      <c r="Q82" s="43"/>
      <c r="R82" s="43"/>
      <c r="S82" s="43"/>
    </row>
    <row r="83" spans="1:20" ht="15.75" customHeight="1">
      <c r="A83" s="124" t="s">
        <v>381</v>
      </c>
      <c r="B83" s="100"/>
      <c r="C83" s="126"/>
      <c r="D83" s="127">
        <v>1.9E-2</v>
      </c>
      <c r="E83" s="697">
        <v>1.4E-2</v>
      </c>
      <c r="F83" s="126">
        <v>8.0000000000000002E-3</v>
      </c>
      <c r="G83" s="126">
        <v>4.0000000000000001E-3</v>
      </c>
      <c r="H83" s="129" t="s">
        <v>68</v>
      </c>
      <c r="I83"/>
      <c r="J83"/>
      <c r="K83" s="43"/>
      <c r="L83" s="43"/>
      <c r="M83" s="43"/>
      <c r="N83" s="43"/>
      <c r="O83" s="43"/>
      <c r="P83" s="43"/>
      <c r="Q83" s="43"/>
      <c r="R83" s="43"/>
      <c r="S83" s="43"/>
    </row>
    <row r="84" spans="1:20" ht="15.75" customHeight="1">
      <c r="A84" s="124" t="s">
        <v>382</v>
      </c>
      <c r="B84" s="100" t="s">
        <v>383</v>
      </c>
      <c r="C84" s="126"/>
      <c r="D84" s="127">
        <v>4.9000000000000002E-2</v>
      </c>
      <c r="E84" s="697">
        <v>4.5999999999999999E-2</v>
      </c>
      <c r="F84" s="126">
        <v>4.4999999999999998E-2</v>
      </c>
      <c r="G84" s="128">
        <v>4.7E-2</v>
      </c>
      <c r="H84" s="129" t="s">
        <v>68</v>
      </c>
      <c r="I84"/>
      <c r="J84"/>
      <c r="K84" s="43"/>
      <c r="L84" s="43"/>
      <c r="M84" s="43"/>
      <c r="N84" s="43"/>
      <c r="O84" s="43"/>
      <c r="P84" s="43"/>
      <c r="Q84" s="43"/>
      <c r="R84" s="43"/>
      <c r="S84" s="43"/>
    </row>
    <row r="85" spans="1:20" ht="24" customHeight="1">
      <c r="A85" s="124" t="s">
        <v>176</v>
      </c>
      <c r="B85" s="100" t="s">
        <v>384</v>
      </c>
      <c r="C85" s="126">
        <v>2.3E-2</v>
      </c>
      <c r="D85" s="127">
        <v>1.2E-2</v>
      </c>
      <c r="E85" s="697">
        <v>1.2E-2</v>
      </c>
      <c r="F85" s="126">
        <v>1.2E-2</v>
      </c>
      <c r="G85" s="128">
        <v>1.2999999999999999E-2</v>
      </c>
      <c r="H85" s="752">
        <v>8.9999999999999993E-3</v>
      </c>
      <c r="I85"/>
      <c r="J85"/>
      <c r="K85" s="43"/>
      <c r="L85" s="43"/>
      <c r="M85" s="43"/>
      <c r="N85" s="43"/>
      <c r="O85" s="43"/>
      <c r="P85" s="43"/>
      <c r="Q85" s="43"/>
      <c r="R85" s="43"/>
      <c r="S85" s="43"/>
    </row>
    <row r="86" spans="1:20" ht="15.75" customHeight="1">
      <c r="A86" s="124" t="s">
        <v>375</v>
      </c>
      <c r="B86" s="100"/>
      <c r="C86" s="126">
        <v>0.27600000000000002</v>
      </c>
      <c r="D86" s="127">
        <v>0.42199999999999999</v>
      </c>
      <c r="E86" s="697">
        <v>0.40500000000000003</v>
      </c>
      <c r="F86" s="128">
        <v>0.39400000000000002</v>
      </c>
      <c r="G86" s="128">
        <v>0.39100000000000001</v>
      </c>
      <c r="H86" s="129">
        <v>0.23799999999999999</v>
      </c>
      <c r="I86"/>
      <c r="J86"/>
      <c r="K86" s="43"/>
      <c r="L86" s="43"/>
      <c r="M86" s="43"/>
      <c r="N86" s="43"/>
      <c r="O86" s="43"/>
      <c r="P86" s="43"/>
      <c r="Q86" s="43"/>
      <c r="R86" s="43"/>
      <c r="S86" s="43"/>
    </row>
    <row r="87" spans="1:20" ht="35.25" customHeight="1">
      <c r="A87" s="124" t="s">
        <v>178</v>
      </c>
      <c r="B87" s="100" t="s">
        <v>385</v>
      </c>
      <c r="C87" s="126">
        <v>9.4E-2</v>
      </c>
      <c r="D87" s="127">
        <v>8.5999999999999993E-2</v>
      </c>
      <c r="E87" s="697">
        <v>7.9000000000000001E-2</v>
      </c>
      <c r="F87" s="128">
        <v>0.08</v>
      </c>
      <c r="G87" s="128">
        <v>7.3999999999999996E-2</v>
      </c>
      <c r="H87" s="139">
        <v>3.6999999999999998E-2</v>
      </c>
      <c r="I87" s="74"/>
      <c r="J87"/>
      <c r="K87" s="43"/>
      <c r="L87" s="43"/>
      <c r="M87" s="43"/>
      <c r="N87" s="43"/>
      <c r="O87" s="43"/>
      <c r="P87" s="43"/>
      <c r="Q87" s="43"/>
      <c r="R87" s="43"/>
      <c r="S87" s="43"/>
    </row>
    <row r="88" spans="1:20">
      <c r="A88" s="131" t="s">
        <v>179</v>
      </c>
      <c r="B88" s="125"/>
      <c r="C88" s="126"/>
      <c r="D88" s="127">
        <v>7.0000000000000001E-3</v>
      </c>
      <c r="E88" s="697">
        <v>8.0000000000000002E-3</v>
      </c>
      <c r="F88" s="126">
        <v>8.0000000000000002E-3</v>
      </c>
      <c r="G88" s="126">
        <v>8.9999999999999993E-3</v>
      </c>
      <c r="H88" s="129" t="s">
        <v>68</v>
      </c>
      <c r="I88"/>
      <c r="J88"/>
      <c r="K88" s="49"/>
      <c r="L88" s="49"/>
      <c r="M88" s="49"/>
      <c r="N88" s="49"/>
      <c r="O88" s="49"/>
      <c r="P88" s="49"/>
      <c r="Q88" s="49"/>
      <c r="R88" s="43"/>
      <c r="S88" s="43"/>
    </row>
    <row r="89" spans="1:20" ht="33" customHeight="1">
      <c r="A89" s="927" t="s">
        <v>386</v>
      </c>
      <c r="B89" s="927"/>
      <c r="C89" s="927"/>
      <c r="D89" s="927"/>
      <c r="E89" s="927"/>
      <c r="F89" s="927"/>
      <c r="G89" s="927"/>
      <c r="H89" s="927"/>
      <c r="I89" s="31"/>
      <c r="J89"/>
      <c r="K89"/>
      <c r="L89" s="35"/>
      <c r="M89" s="35"/>
      <c r="N89" s="35"/>
      <c r="O89" s="35"/>
      <c r="P89" s="35"/>
      <c r="Q89" s="35"/>
      <c r="R89" s="35"/>
      <c r="S89" s="35"/>
      <c r="T89" s="43"/>
    </row>
    <row r="90" spans="1:20" ht="27" customHeight="1">
      <c r="A90" s="927" t="s">
        <v>387</v>
      </c>
      <c r="B90" s="927"/>
      <c r="C90" s="927"/>
      <c r="D90" s="927"/>
      <c r="E90" s="927"/>
      <c r="F90" s="927"/>
      <c r="G90" s="927"/>
      <c r="H90" s="927"/>
      <c r="I90" s="31"/>
      <c r="J90"/>
      <c r="K90"/>
      <c r="L90" s="35"/>
      <c r="M90" s="35"/>
      <c r="N90" s="35"/>
      <c r="O90" s="35"/>
      <c r="P90" s="35"/>
      <c r="Q90" s="35"/>
      <c r="R90" s="35"/>
      <c r="S90" s="35"/>
      <c r="T90" s="43"/>
    </row>
    <row r="91" spans="1:20" ht="25.5" customHeight="1">
      <c r="A91" s="927" t="s">
        <v>388</v>
      </c>
      <c r="B91" s="927"/>
      <c r="C91" s="927"/>
      <c r="D91" s="927"/>
      <c r="E91" s="927"/>
      <c r="F91" s="927"/>
      <c r="G91" s="927"/>
      <c r="H91" s="927"/>
      <c r="I91" s="31"/>
      <c r="J91"/>
      <c r="K91"/>
      <c r="L91" s="35"/>
      <c r="M91" s="35"/>
      <c r="N91" s="35"/>
      <c r="O91" s="35"/>
      <c r="P91" s="35"/>
      <c r="Q91" s="35"/>
      <c r="R91" s="35"/>
      <c r="S91" s="35"/>
      <c r="T91" s="43"/>
    </row>
    <row r="92" spans="1:20" ht="18.75" customHeight="1">
      <c r="A92" s="927" t="s">
        <v>389</v>
      </c>
      <c r="B92" s="927"/>
      <c r="C92" s="927"/>
      <c r="D92" s="927"/>
      <c r="E92" s="927"/>
      <c r="F92" s="927"/>
      <c r="G92" s="927"/>
      <c r="H92" s="927"/>
      <c r="I92" s="31"/>
      <c r="J92"/>
      <c r="K92"/>
      <c r="L92" s="35"/>
      <c r="M92" s="35"/>
      <c r="N92" s="35"/>
      <c r="O92" s="35"/>
      <c r="P92" s="35"/>
      <c r="Q92" s="35"/>
      <c r="R92" s="35"/>
      <c r="S92" s="35"/>
      <c r="T92" s="43"/>
    </row>
    <row r="93" spans="1:20" ht="18.75" customHeight="1">
      <c r="A93" s="927" t="s">
        <v>390</v>
      </c>
      <c r="B93" s="927"/>
      <c r="C93" s="927"/>
      <c r="D93" s="927"/>
      <c r="E93" s="927"/>
      <c r="F93" s="927"/>
      <c r="G93" s="927"/>
      <c r="H93" s="927"/>
      <c r="I93" s="31"/>
      <c r="J93"/>
      <c r="K93"/>
      <c r="L93" s="35"/>
      <c r="M93" s="35"/>
      <c r="N93" s="35"/>
      <c r="O93" s="35"/>
      <c r="P93" s="35"/>
      <c r="Q93" s="35"/>
      <c r="R93" s="35"/>
      <c r="S93" s="35"/>
      <c r="T93" s="43"/>
    </row>
    <row r="94" spans="1:20" ht="29.25" customHeight="1">
      <c r="A94" s="927" t="s">
        <v>391</v>
      </c>
      <c r="B94" s="927"/>
      <c r="C94" s="927"/>
      <c r="D94" s="927"/>
      <c r="E94" s="927"/>
      <c r="F94" s="927"/>
      <c r="G94" s="927"/>
      <c r="H94" s="927"/>
      <c r="I94" s="31"/>
      <c r="J94"/>
      <c r="K94"/>
      <c r="L94" s="35"/>
      <c r="M94" s="35"/>
      <c r="N94" s="35"/>
      <c r="O94" s="35"/>
      <c r="P94" s="35"/>
      <c r="Q94" s="35"/>
      <c r="R94" s="35"/>
      <c r="S94" s="35"/>
      <c r="T94" s="43"/>
    </row>
    <row r="95" spans="1:20" ht="15" customHeight="1">
      <c r="A95" s="927" t="s">
        <v>392</v>
      </c>
      <c r="B95" s="927"/>
      <c r="C95" s="927"/>
      <c r="D95" s="927"/>
      <c r="E95" s="927"/>
      <c r="F95" s="927"/>
      <c r="G95" s="927"/>
      <c r="H95" s="927"/>
      <c r="I95" s="31"/>
      <c r="J95"/>
      <c r="K95"/>
      <c r="L95" s="35"/>
      <c r="M95" s="35"/>
      <c r="N95" s="35"/>
      <c r="O95" s="35"/>
      <c r="P95" s="35"/>
      <c r="Q95" s="35"/>
      <c r="R95" s="35"/>
      <c r="S95" s="35"/>
      <c r="T95" s="43"/>
    </row>
    <row r="96" spans="1:20" hidden="1">
      <c r="A96" s="927"/>
      <c r="B96" s="927"/>
      <c r="C96" s="927"/>
      <c r="D96" s="927"/>
      <c r="E96" s="927"/>
      <c r="F96" s="927"/>
      <c r="G96" s="927"/>
      <c r="H96" s="927"/>
      <c r="I96" s="31"/>
      <c r="J96"/>
      <c r="K96"/>
      <c r="L96" s="35"/>
      <c r="M96" s="35"/>
      <c r="N96" s="35"/>
      <c r="O96" s="35"/>
      <c r="P96" s="35"/>
      <c r="Q96" s="35"/>
      <c r="R96" s="35"/>
      <c r="S96" s="35"/>
      <c r="T96" s="43"/>
    </row>
    <row r="97" spans="1:20" ht="15" hidden="1" customHeight="1">
      <c r="A97" s="338"/>
      <c r="B97" s="338"/>
      <c r="C97" s="338"/>
      <c r="D97" s="338"/>
      <c r="E97" s="338"/>
      <c r="F97" s="338"/>
      <c r="G97" s="338"/>
      <c r="H97" s="338"/>
      <c r="I97" s="31"/>
      <c r="J97"/>
      <c r="K97"/>
      <c r="L97" s="35"/>
      <c r="M97" s="35"/>
      <c r="N97" s="35"/>
      <c r="O97" s="35"/>
      <c r="P97" s="35"/>
      <c r="Q97" s="35"/>
      <c r="R97" s="35"/>
      <c r="S97" s="35"/>
      <c r="T97" s="43"/>
    </row>
    <row r="98" spans="1:20" ht="15" hidden="1" customHeight="1">
      <c r="A98" s="338"/>
      <c r="B98" s="338"/>
      <c r="C98" s="338"/>
      <c r="D98" s="338"/>
      <c r="E98" s="338"/>
      <c r="F98" s="338"/>
      <c r="G98" s="338"/>
      <c r="H98" s="338"/>
      <c r="I98" s="31"/>
      <c r="J98"/>
      <c r="K98"/>
      <c r="L98" s="35"/>
      <c r="M98" s="35"/>
      <c r="N98" s="35"/>
      <c r="O98" s="35"/>
      <c r="P98" s="35"/>
      <c r="Q98" s="35"/>
      <c r="R98" s="35"/>
      <c r="S98" s="35"/>
      <c r="T98" s="43"/>
    </row>
    <row r="99" spans="1:20" ht="15" hidden="1" customHeight="1">
      <c r="A99" s="338"/>
      <c r="B99" s="338"/>
      <c r="C99" s="338"/>
      <c r="D99" s="338"/>
      <c r="E99" s="338"/>
      <c r="F99" s="338"/>
      <c r="G99" s="338"/>
      <c r="H99" s="338"/>
      <c r="I99" s="31"/>
      <c r="J99"/>
      <c r="K99"/>
      <c r="L99" s="35"/>
      <c r="M99" s="35"/>
      <c r="N99" s="35"/>
      <c r="O99" s="35"/>
      <c r="P99" s="35"/>
      <c r="Q99" s="35"/>
      <c r="R99" s="35"/>
      <c r="S99" s="35"/>
      <c r="T99" s="43"/>
    </row>
    <row r="100" spans="1:20" ht="15" hidden="1" customHeight="1">
      <c r="A100" s="338"/>
      <c r="B100" s="338"/>
      <c r="C100" s="338"/>
      <c r="D100" s="338"/>
      <c r="E100" s="338"/>
      <c r="F100" s="338"/>
      <c r="G100" s="338"/>
      <c r="H100" s="338"/>
      <c r="I100" s="31"/>
      <c r="J100"/>
      <c r="K100"/>
      <c r="L100" s="35"/>
      <c r="M100" s="35"/>
      <c r="N100" s="35"/>
      <c r="O100" s="35"/>
      <c r="P100" s="35"/>
      <c r="Q100" s="35"/>
      <c r="R100" s="35"/>
      <c r="S100" s="35"/>
      <c r="T100" s="43"/>
    </row>
    <row r="101" spans="1:20">
      <c r="A101" s="50"/>
      <c r="B101" s="48"/>
      <c r="C101" s="48"/>
      <c r="D101" s="48"/>
      <c r="E101" s="48"/>
      <c r="F101" s="48"/>
      <c r="G101" s="48"/>
      <c r="H101" s="48"/>
      <c r="I101" s="48"/>
      <c r="J101" s="48"/>
      <c r="K101" s="48"/>
      <c r="L101" s="35"/>
      <c r="M101" s="35"/>
      <c r="N101" s="35"/>
      <c r="O101" s="35"/>
      <c r="P101" s="35"/>
      <c r="Q101" s="35"/>
      <c r="R101" s="35"/>
      <c r="S101" s="35"/>
      <c r="T101" s="43"/>
    </row>
    <row r="102" spans="1:20" ht="14.45" customHeight="1">
      <c r="A102" s="362" t="s">
        <v>41</v>
      </c>
      <c r="B102" s="362"/>
      <c r="C102" s="362">
        <v>2023</v>
      </c>
      <c r="D102" s="362"/>
      <c r="E102" s="362"/>
      <c r="F102" s="362"/>
      <c r="G102" s="362">
        <v>2022</v>
      </c>
      <c r="H102" s="362"/>
      <c r="I102" s="362"/>
      <c r="J102" s="362"/>
      <c r="K102" s="362">
        <v>2021</v>
      </c>
      <c r="L102" s="362"/>
      <c r="M102" s="362"/>
      <c r="N102"/>
    </row>
    <row r="103" spans="1:20" ht="30.6" customHeight="1">
      <c r="A103" s="41" t="s">
        <v>393</v>
      </c>
      <c r="B103" s="40" t="s">
        <v>83</v>
      </c>
      <c r="C103" s="40" t="s">
        <v>340</v>
      </c>
      <c r="D103" s="40" t="s">
        <v>341</v>
      </c>
      <c r="E103" s="40" t="s">
        <v>342</v>
      </c>
      <c r="F103" s="40" t="s">
        <v>83</v>
      </c>
      <c r="G103" s="40" t="s">
        <v>340</v>
      </c>
      <c r="H103" s="40" t="s">
        <v>341</v>
      </c>
      <c r="I103" s="40" t="s">
        <v>342</v>
      </c>
      <c r="J103" s="40" t="s">
        <v>83</v>
      </c>
      <c r="K103" s="40" t="s">
        <v>340</v>
      </c>
      <c r="L103" s="40" t="s">
        <v>341</v>
      </c>
      <c r="M103" s="40" t="s">
        <v>342</v>
      </c>
    </row>
    <row r="104" spans="1:20">
      <c r="A104" s="786" t="s">
        <v>394</v>
      </c>
      <c r="B104" s="772"/>
      <c r="C104" s="564">
        <v>0.53409610983981692</v>
      </c>
      <c r="D104" s="564">
        <v>0.41863354037267081</v>
      </c>
      <c r="E104" s="787">
        <v>4.727034978751226E-2</v>
      </c>
      <c r="F104" s="772"/>
      <c r="G104" s="564">
        <v>0.52852439683553631</v>
      </c>
      <c r="H104" s="564">
        <v>0.41909488477224704</v>
      </c>
      <c r="I104" s="787">
        <v>5.2380718392216599E-2</v>
      </c>
      <c r="J104" s="774"/>
      <c r="K104" s="564">
        <v>0.51756553178668274</v>
      </c>
      <c r="L104" s="564">
        <v>0.43</v>
      </c>
      <c r="M104" s="1099">
        <v>4.6821331726423623E-2</v>
      </c>
    </row>
    <row r="105" spans="1:20">
      <c r="A105" s="805" t="s">
        <v>395</v>
      </c>
      <c r="B105" s="773">
        <v>15295</v>
      </c>
      <c r="C105" s="565">
        <v>8169</v>
      </c>
      <c r="D105" s="565">
        <v>6403</v>
      </c>
      <c r="E105" s="788">
        <v>723</v>
      </c>
      <c r="F105" s="773">
        <v>20351</v>
      </c>
      <c r="G105" s="565">
        <v>10756</v>
      </c>
      <c r="H105" s="565">
        <v>8529</v>
      </c>
      <c r="I105" s="788">
        <v>1066</v>
      </c>
      <c r="J105" s="773">
        <v>16595</v>
      </c>
      <c r="K105" s="565">
        <v>8589</v>
      </c>
      <c r="L105" s="565">
        <v>7229</v>
      </c>
      <c r="M105" s="1100">
        <v>777</v>
      </c>
    </row>
    <row r="106" spans="1:20">
      <c r="A106" s="806" t="s">
        <v>396</v>
      </c>
      <c r="B106" s="774">
        <v>0.4241909120627656</v>
      </c>
      <c r="C106" s="564">
        <v>0.44574599260172626</v>
      </c>
      <c r="D106" s="564">
        <v>0.48674475955610358</v>
      </c>
      <c r="E106" s="787">
        <v>6.7509247842170161E-2</v>
      </c>
      <c r="F106" s="774">
        <v>0.51270207852193994</v>
      </c>
      <c r="G106" s="564">
        <v>0.463580601878474</v>
      </c>
      <c r="H106" s="564">
        <v>0.46262219666474985</v>
      </c>
      <c r="I106" s="787">
        <v>7.3797201456775929E-2</v>
      </c>
      <c r="J106" s="774">
        <v>0.45001506477854775</v>
      </c>
      <c r="K106" s="564">
        <v>0.44</v>
      </c>
      <c r="L106" s="564">
        <v>0.49</v>
      </c>
      <c r="M106" s="1099">
        <v>7.0000000000000007E-2</v>
      </c>
    </row>
    <row r="107" spans="1:20">
      <c r="A107" s="805" t="s">
        <v>67</v>
      </c>
      <c r="B107" s="773">
        <v>6488</v>
      </c>
      <c r="C107" s="565">
        <v>2892</v>
      </c>
      <c r="D107" s="565">
        <v>3158</v>
      </c>
      <c r="E107" s="789">
        <v>438</v>
      </c>
      <c r="F107" s="773">
        <v>10434</v>
      </c>
      <c r="G107" s="565">
        <v>4837</v>
      </c>
      <c r="H107" s="565">
        <v>4827</v>
      </c>
      <c r="I107" s="789">
        <v>770</v>
      </c>
      <c r="J107" s="773">
        <v>7468</v>
      </c>
      <c r="K107" s="565">
        <v>3313</v>
      </c>
      <c r="L107" s="566">
        <v>3620</v>
      </c>
      <c r="M107" s="1100">
        <v>535</v>
      </c>
    </row>
    <row r="108" spans="1:20">
      <c r="A108" s="806" t="s">
        <v>397</v>
      </c>
      <c r="B108" s="774">
        <v>0.5758090879372344</v>
      </c>
      <c r="C108" s="564">
        <v>0.59918246849097312</v>
      </c>
      <c r="D108" s="564">
        <v>0.36845690927671171</v>
      </c>
      <c r="E108" s="787">
        <v>3.23606222323152E-2</v>
      </c>
      <c r="F108" s="774">
        <v>0.48729792147806006</v>
      </c>
      <c r="G108" s="564">
        <v>0.596853887264294</v>
      </c>
      <c r="H108" s="564">
        <v>0.37329837652515879</v>
      </c>
      <c r="I108" s="787">
        <v>2.9847736210547544E-2</v>
      </c>
      <c r="J108" s="774">
        <v>0.52160289243748115</v>
      </c>
      <c r="K108" s="564">
        <v>0.56999999999999995</v>
      </c>
      <c r="L108" s="564">
        <v>0.4</v>
      </c>
      <c r="M108" s="1099">
        <v>0.03</v>
      </c>
    </row>
    <row r="109" spans="1:20">
      <c r="A109" s="805" t="s">
        <v>92</v>
      </c>
      <c r="B109" s="773">
        <v>8807</v>
      </c>
      <c r="C109" s="565">
        <v>5277</v>
      </c>
      <c r="D109" s="565">
        <v>3245</v>
      </c>
      <c r="E109" s="789">
        <v>285</v>
      </c>
      <c r="F109" s="773">
        <v>9917</v>
      </c>
      <c r="G109" s="565">
        <v>5919</v>
      </c>
      <c r="H109" s="565">
        <v>3702</v>
      </c>
      <c r="I109" s="789">
        <v>296</v>
      </c>
      <c r="J109" s="773">
        <v>8654</v>
      </c>
      <c r="K109" s="565">
        <v>4978</v>
      </c>
      <c r="L109" s="566">
        <v>3441</v>
      </c>
      <c r="M109" s="1100">
        <v>235</v>
      </c>
    </row>
    <row r="110" spans="1:20">
      <c r="A110" s="807" t="s">
        <v>398</v>
      </c>
      <c r="B110" s="775"/>
      <c r="C110" s="567"/>
      <c r="D110" s="567"/>
      <c r="E110" s="790"/>
      <c r="F110" s="775"/>
      <c r="G110" s="567"/>
      <c r="H110" s="567"/>
      <c r="I110" s="790"/>
      <c r="J110" s="775"/>
      <c r="K110" s="567"/>
      <c r="L110" s="567"/>
      <c r="M110" s="1101"/>
    </row>
    <row r="111" spans="1:20">
      <c r="A111" s="806" t="s">
        <v>125</v>
      </c>
      <c r="B111" s="774">
        <v>0.50356325596600193</v>
      </c>
      <c r="C111" s="564">
        <v>0.54167748636717739</v>
      </c>
      <c r="D111" s="564">
        <v>0.40703713321215268</v>
      </c>
      <c r="E111" s="787">
        <v>5.1285380420669956E-2</v>
      </c>
      <c r="F111" s="774">
        <v>0.50346420323325636</v>
      </c>
      <c r="G111" s="564">
        <v>0.53708764395861797</v>
      </c>
      <c r="H111" s="564">
        <v>0.40776888541869999</v>
      </c>
      <c r="I111" s="787">
        <v>5.5143470622682024E-2</v>
      </c>
      <c r="J111" s="774">
        <v>0.48605001506477857</v>
      </c>
      <c r="K111" s="564">
        <v>0.53818497396479048</v>
      </c>
      <c r="L111" s="564">
        <v>0.41656335234316888</v>
      </c>
      <c r="M111" s="1099">
        <v>4.5251673692040702E-2</v>
      </c>
    </row>
    <row r="112" spans="1:20">
      <c r="A112" s="805" t="s">
        <v>346</v>
      </c>
      <c r="B112" s="773">
        <v>7702</v>
      </c>
      <c r="C112" s="565">
        <v>4172</v>
      </c>
      <c r="D112" s="565">
        <v>3135</v>
      </c>
      <c r="E112" s="789">
        <v>395</v>
      </c>
      <c r="F112" s="773">
        <v>10246</v>
      </c>
      <c r="G112" s="565">
        <v>5503</v>
      </c>
      <c r="H112" s="565">
        <v>4178</v>
      </c>
      <c r="I112" s="789">
        <v>565</v>
      </c>
      <c r="J112" s="773">
        <v>8066</v>
      </c>
      <c r="K112" s="565">
        <v>4341</v>
      </c>
      <c r="L112" s="566">
        <v>3360</v>
      </c>
      <c r="M112" s="1100">
        <v>365</v>
      </c>
    </row>
    <row r="113" spans="1:13">
      <c r="A113" s="805" t="s">
        <v>67</v>
      </c>
      <c r="B113" s="773">
        <v>3181</v>
      </c>
      <c r="C113" s="565">
        <v>1342</v>
      </c>
      <c r="D113" s="565">
        <v>1570</v>
      </c>
      <c r="E113" s="789">
        <v>269</v>
      </c>
      <c r="F113" s="773">
        <v>5232</v>
      </c>
      <c r="G113" s="565">
        <v>2352</v>
      </c>
      <c r="H113" s="565">
        <v>2423</v>
      </c>
      <c r="I113" s="789">
        <v>457</v>
      </c>
      <c r="J113" s="773">
        <v>3831</v>
      </c>
      <c r="K113" s="565">
        <v>1706</v>
      </c>
      <c r="L113" s="566">
        <v>1836</v>
      </c>
      <c r="M113" s="1100">
        <v>289</v>
      </c>
    </row>
    <row r="114" spans="1:13">
      <c r="A114" s="805" t="s">
        <v>92</v>
      </c>
      <c r="B114" s="773">
        <v>4521</v>
      </c>
      <c r="C114" s="565">
        <v>2830</v>
      </c>
      <c r="D114" s="565">
        <v>1565</v>
      </c>
      <c r="E114" s="789">
        <v>126</v>
      </c>
      <c r="F114" s="773">
        <v>5014</v>
      </c>
      <c r="G114" s="565">
        <v>3151</v>
      </c>
      <c r="H114" s="565">
        <v>1755</v>
      </c>
      <c r="I114" s="789">
        <v>108</v>
      </c>
      <c r="J114" s="773">
        <v>4235</v>
      </c>
      <c r="K114" s="565">
        <v>2635</v>
      </c>
      <c r="L114" s="566">
        <v>1524</v>
      </c>
      <c r="M114" s="1100">
        <v>76</v>
      </c>
    </row>
    <row r="115" spans="1:13">
      <c r="A115" s="806" t="s">
        <v>126</v>
      </c>
      <c r="B115" s="774">
        <v>0.4589735207584178</v>
      </c>
      <c r="C115" s="564">
        <v>0.5219373219373219</v>
      </c>
      <c r="D115" s="564">
        <v>0.43475783475783475</v>
      </c>
      <c r="E115" s="787">
        <v>4.3304843304843306E-2</v>
      </c>
      <c r="F115" s="774">
        <v>0.45904378163235221</v>
      </c>
      <c r="G115" s="564">
        <v>0.5131663455362877</v>
      </c>
      <c r="H115" s="564">
        <v>0.43598801113251978</v>
      </c>
      <c r="I115" s="787">
        <v>5.0845643331192465E-2</v>
      </c>
      <c r="J115" s="774">
        <v>0.48556794215125038</v>
      </c>
      <c r="K115" s="564">
        <v>0.49044427897741377</v>
      </c>
      <c r="L115" s="564">
        <v>0.45929511044924298</v>
      </c>
      <c r="M115" s="1099">
        <v>5.0260610573343259E-2</v>
      </c>
    </row>
    <row r="116" spans="1:13">
      <c r="A116" s="805" t="s">
        <v>346</v>
      </c>
      <c r="B116" s="773">
        <v>7020</v>
      </c>
      <c r="C116" s="565">
        <v>3664</v>
      </c>
      <c r="D116" s="565">
        <v>3052</v>
      </c>
      <c r="E116" s="789">
        <v>304</v>
      </c>
      <c r="F116" s="773">
        <v>9342</v>
      </c>
      <c r="G116" s="565">
        <v>4794</v>
      </c>
      <c r="H116" s="565">
        <v>4073</v>
      </c>
      <c r="I116" s="789">
        <v>475</v>
      </c>
      <c r="J116" s="773">
        <v>8058</v>
      </c>
      <c r="K116" s="565">
        <v>3952</v>
      </c>
      <c r="L116" s="566">
        <v>3701</v>
      </c>
      <c r="M116" s="1100">
        <v>405</v>
      </c>
    </row>
    <row r="117" spans="1:13">
      <c r="A117" s="805" t="s">
        <v>67</v>
      </c>
      <c r="B117" s="773">
        <v>2830</v>
      </c>
      <c r="C117" s="565">
        <v>1269</v>
      </c>
      <c r="D117" s="565">
        <v>1409</v>
      </c>
      <c r="E117" s="789">
        <v>152</v>
      </c>
      <c r="F117" s="773">
        <v>4552</v>
      </c>
      <c r="G117" s="565">
        <v>2083</v>
      </c>
      <c r="H117" s="565">
        <v>2174</v>
      </c>
      <c r="I117" s="789">
        <v>295</v>
      </c>
      <c r="J117" s="773">
        <v>3637</v>
      </c>
      <c r="K117" s="565">
        <v>1607</v>
      </c>
      <c r="L117" s="566">
        <v>1784</v>
      </c>
      <c r="M117" s="1100">
        <v>246</v>
      </c>
    </row>
    <row r="118" spans="1:13">
      <c r="A118" s="805" t="s">
        <v>92</v>
      </c>
      <c r="B118" s="773">
        <v>4190</v>
      </c>
      <c r="C118" s="565">
        <v>2395</v>
      </c>
      <c r="D118" s="565">
        <v>1643</v>
      </c>
      <c r="E118" s="789">
        <v>152</v>
      </c>
      <c r="F118" s="773">
        <v>4790</v>
      </c>
      <c r="G118" s="565">
        <v>2711</v>
      </c>
      <c r="H118" s="565">
        <v>1899</v>
      </c>
      <c r="I118" s="789">
        <v>180</v>
      </c>
      <c r="J118" s="773">
        <v>4419</v>
      </c>
      <c r="K118" s="565">
        <v>2343</v>
      </c>
      <c r="L118" s="566">
        <v>1917</v>
      </c>
      <c r="M118" s="1100">
        <v>159</v>
      </c>
    </row>
    <row r="119" spans="1:13" ht="17.25" customHeight="1">
      <c r="A119" s="808" t="s">
        <v>399</v>
      </c>
      <c r="B119" s="774">
        <v>2.6806145799280812E-2</v>
      </c>
      <c r="C119" s="568" t="s">
        <v>68</v>
      </c>
      <c r="D119" s="568" t="s">
        <v>68</v>
      </c>
      <c r="E119" s="791" t="s">
        <v>68</v>
      </c>
      <c r="F119" s="774">
        <v>2.5453294678394182E-2</v>
      </c>
      <c r="G119" s="568" t="s">
        <v>68</v>
      </c>
      <c r="H119" s="568" t="s">
        <v>68</v>
      </c>
      <c r="I119" s="791" t="s">
        <v>68</v>
      </c>
      <c r="J119" s="777">
        <v>0.02</v>
      </c>
      <c r="K119" s="568" t="s">
        <v>68</v>
      </c>
      <c r="L119" s="568" t="s">
        <v>68</v>
      </c>
      <c r="M119" s="1102" t="s">
        <v>68</v>
      </c>
    </row>
    <row r="120" spans="1:13" ht="17.25" customHeight="1">
      <c r="A120" s="809" t="s">
        <v>400</v>
      </c>
      <c r="B120" s="776">
        <v>410</v>
      </c>
      <c r="C120" s="569" t="s">
        <v>68</v>
      </c>
      <c r="D120" s="569" t="s">
        <v>68</v>
      </c>
      <c r="E120" s="792" t="s">
        <v>68</v>
      </c>
      <c r="F120" s="776">
        <v>518</v>
      </c>
      <c r="G120" s="569" t="s">
        <v>68</v>
      </c>
      <c r="H120" s="569" t="s">
        <v>68</v>
      </c>
      <c r="I120" s="792" t="s">
        <v>68</v>
      </c>
      <c r="J120" s="778">
        <v>319</v>
      </c>
      <c r="K120" s="569" t="s">
        <v>68</v>
      </c>
      <c r="L120" s="569" t="s">
        <v>68</v>
      </c>
      <c r="M120" s="1101" t="s">
        <v>68</v>
      </c>
    </row>
    <row r="121" spans="1:13" ht="17.25" customHeight="1">
      <c r="A121" s="806" t="s">
        <v>401</v>
      </c>
      <c r="B121" s="774">
        <v>1.0657077476299444E-2</v>
      </c>
      <c r="C121" s="568" t="s">
        <v>68</v>
      </c>
      <c r="D121" s="568" t="s">
        <v>68</v>
      </c>
      <c r="E121" s="791" t="s">
        <v>68</v>
      </c>
      <c r="F121" s="774">
        <v>1.2038720455997248E-2</v>
      </c>
      <c r="G121" s="568" t="s">
        <v>68</v>
      </c>
      <c r="H121" s="568" t="s">
        <v>68</v>
      </c>
      <c r="I121" s="791" t="s">
        <v>68</v>
      </c>
      <c r="J121" s="777">
        <v>0.01</v>
      </c>
      <c r="K121" s="568" t="s">
        <v>68</v>
      </c>
      <c r="L121" s="568" t="s">
        <v>68</v>
      </c>
      <c r="M121" s="1102" t="s">
        <v>68</v>
      </c>
    </row>
    <row r="122" spans="1:13" ht="17.25" customHeight="1">
      <c r="A122" s="809" t="s">
        <v>400</v>
      </c>
      <c r="B122" s="776">
        <v>163</v>
      </c>
      <c r="C122" s="569" t="s">
        <v>68</v>
      </c>
      <c r="D122" s="569" t="s">
        <v>68</v>
      </c>
      <c r="E122" s="792" t="s">
        <v>68</v>
      </c>
      <c r="F122" s="776">
        <v>245</v>
      </c>
      <c r="G122" s="569" t="s">
        <v>68</v>
      </c>
      <c r="H122" s="569" t="s">
        <v>68</v>
      </c>
      <c r="I122" s="792" t="s">
        <v>68</v>
      </c>
      <c r="J122" s="778">
        <v>154</v>
      </c>
      <c r="K122" s="569" t="s">
        <v>68</v>
      </c>
      <c r="L122" s="569" t="s">
        <v>68</v>
      </c>
      <c r="M122" s="1101" t="s">
        <v>68</v>
      </c>
    </row>
    <row r="123" spans="1:13">
      <c r="A123" s="51" t="s">
        <v>402</v>
      </c>
      <c r="B123" s="51"/>
      <c r="C123" s="51"/>
      <c r="D123" s="51"/>
      <c r="E123" s="51"/>
    </row>
    <row r="124" spans="1:13" ht="14.45" customHeight="1">
      <c r="A124"/>
    </row>
    <row r="125" spans="1:13" ht="15" customHeight="1">
      <c r="A125" s="832" t="s">
        <v>403</v>
      </c>
      <c r="B125" s="519">
        <v>2023</v>
      </c>
      <c r="C125" s="519">
        <v>2022</v>
      </c>
      <c r="D125" s="519">
        <v>2021</v>
      </c>
      <c r="E125" s="519">
        <v>2020</v>
      </c>
      <c r="F125" s="519">
        <v>2019</v>
      </c>
      <c r="G125"/>
    </row>
    <row r="126" spans="1:13">
      <c r="A126" s="558" t="s">
        <v>404</v>
      </c>
      <c r="B126" s="554">
        <v>0.18740000000000001</v>
      </c>
      <c r="C126" s="554">
        <v>0.23</v>
      </c>
      <c r="D126" s="554">
        <v>0.2</v>
      </c>
      <c r="E126" s="554">
        <v>0.21</v>
      </c>
      <c r="F126" s="615">
        <v>0.21</v>
      </c>
    </row>
    <row r="127" spans="1:13">
      <c r="A127" s="555" t="s">
        <v>67</v>
      </c>
      <c r="B127" s="556">
        <v>0.1726</v>
      </c>
      <c r="C127" s="698">
        <v>0.21</v>
      </c>
      <c r="D127" s="557">
        <v>0.19</v>
      </c>
      <c r="E127" s="557">
        <v>0.12</v>
      </c>
      <c r="F127" s="220">
        <v>0.17</v>
      </c>
    </row>
    <row r="128" spans="1:13">
      <c r="A128" s="561" t="s">
        <v>92</v>
      </c>
      <c r="B128" s="560">
        <v>0.20320000000000002</v>
      </c>
      <c r="C128" s="699">
        <v>0.25</v>
      </c>
      <c r="D128" s="559">
        <v>0.22</v>
      </c>
      <c r="E128" s="559">
        <v>0.28999999999999998</v>
      </c>
      <c r="F128" s="220">
        <v>0.24</v>
      </c>
    </row>
    <row r="129" spans="1:6">
      <c r="A129" s="682" t="s">
        <v>405</v>
      </c>
      <c r="B129" s="554">
        <v>0.10580000000000001</v>
      </c>
      <c r="C129" s="554">
        <v>0.14000000000000001</v>
      </c>
      <c r="D129" s="554">
        <v>0.12</v>
      </c>
      <c r="E129" s="554">
        <v>0.08</v>
      </c>
      <c r="F129" s="615">
        <v>0.12</v>
      </c>
    </row>
    <row r="130" spans="1:6">
      <c r="A130" s="555" t="s">
        <v>67</v>
      </c>
      <c r="B130" s="556">
        <v>0.12</v>
      </c>
      <c r="C130" s="698">
        <v>0.19</v>
      </c>
      <c r="D130" s="557">
        <v>0.16</v>
      </c>
      <c r="E130" s="557">
        <v>0.1</v>
      </c>
      <c r="F130" s="220">
        <v>0.13</v>
      </c>
    </row>
    <row r="131" spans="1:6">
      <c r="A131" s="555" t="s">
        <v>92</v>
      </c>
      <c r="B131" s="556">
        <v>9.1799999999999993E-2</v>
      </c>
      <c r="C131" s="698">
        <v>0.1</v>
      </c>
      <c r="D131" s="557">
        <v>0.09</v>
      </c>
      <c r="E131" s="557">
        <v>7.0000000000000007E-2</v>
      </c>
      <c r="F131" s="220">
        <v>0.12</v>
      </c>
    </row>
    <row r="132" spans="1:6">
      <c r="A132" s="553" t="s">
        <v>406</v>
      </c>
      <c r="B132" s="554">
        <v>8.1600000000000006E-2</v>
      </c>
      <c r="C132" s="554">
        <v>0.09</v>
      </c>
      <c r="D132" s="554">
        <v>0.08</v>
      </c>
      <c r="E132" s="554">
        <v>0.13</v>
      </c>
      <c r="F132" s="615">
        <v>0.09</v>
      </c>
    </row>
    <row r="133" spans="1:6">
      <c r="A133" s="555" t="s">
        <v>67</v>
      </c>
      <c r="B133" s="556">
        <v>5.2599999999999994E-2</v>
      </c>
      <c r="C133" s="698">
        <v>0.02</v>
      </c>
      <c r="D133" s="557">
        <v>0.03</v>
      </c>
      <c r="E133" s="557">
        <v>0.03</v>
      </c>
      <c r="F133" s="220">
        <v>0.04</v>
      </c>
    </row>
    <row r="134" spans="1:6">
      <c r="A134" s="555" t="s">
        <v>92</v>
      </c>
      <c r="B134" s="556">
        <v>0.11140000000000001</v>
      </c>
      <c r="C134" s="698">
        <v>0.15</v>
      </c>
      <c r="D134" s="557">
        <v>0.13</v>
      </c>
      <c r="E134" s="557">
        <v>0.22</v>
      </c>
      <c r="F134" s="220">
        <v>0.12</v>
      </c>
    </row>
    <row r="135" spans="1:6">
      <c r="A135" s="553" t="s">
        <v>407</v>
      </c>
      <c r="B135" s="554"/>
      <c r="C135" s="554"/>
      <c r="D135" s="554"/>
      <c r="E135" s="554"/>
      <c r="F135" s="429"/>
    </row>
    <row r="136" spans="1:6">
      <c r="A136" s="555" t="s">
        <v>408</v>
      </c>
      <c r="B136" s="556">
        <v>0.29450000000000004</v>
      </c>
      <c r="C136" s="698">
        <v>0.38</v>
      </c>
      <c r="D136" s="557">
        <v>0.34</v>
      </c>
      <c r="E136" s="557">
        <v>0.31</v>
      </c>
      <c r="F136" s="220">
        <v>0.34</v>
      </c>
    </row>
    <row r="137" spans="1:6">
      <c r="A137" s="555" t="s">
        <v>409</v>
      </c>
      <c r="B137" s="556">
        <v>0.15700000000000003</v>
      </c>
      <c r="C137" s="698">
        <v>0.19</v>
      </c>
      <c r="D137" s="557">
        <v>0.16</v>
      </c>
      <c r="E137" s="557">
        <v>0.19</v>
      </c>
      <c r="F137" s="220">
        <v>0.17</v>
      </c>
    </row>
    <row r="138" spans="1:6">
      <c r="A138" s="555" t="s">
        <v>342</v>
      </c>
      <c r="B138" s="556">
        <v>0.1452</v>
      </c>
      <c r="C138" s="698">
        <v>0.15</v>
      </c>
      <c r="D138" s="557">
        <v>0.15</v>
      </c>
      <c r="E138" s="557">
        <v>0.17</v>
      </c>
      <c r="F138" s="220">
        <v>0.15</v>
      </c>
    </row>
    <row r="139" spans="1:6">
      <c r="A139" s="553" t="s">
        <v>410</v>
      </c>
      <c r="B139" s="554"/>
      <c r="C139" s="554"/>
      <c r="D139" s="554"/>
      <c r="E139" s="554"/>
      <c r="F139" s="429"/>
    </row>
    <row r="140" spans="1:6">
      <c r="A140" s="555" t="s">
        <v>125</v>
      </c>
      <c r="B140" s="556">
        <v>0.1847</v>
      </c>
      <c r="C140" s="698">
        <v>0.22</v>
      </c>
      <c r="D140" s="562">
        <v>0.2</v>
      </c>
      <c r="E140" s="562">
        <v>0.22</v>
      </c>
      <c r="F140" s="220">
        <v>0.2</v>
      </c>
    </row>
    <row r="141" spans="1:6">
      <c r="A141" s="555" t="s">
        <v>126</v>
      </c>
      <c r="B141" s="556">
        <v>0.18830000000000002</v>
      </c>
      <c r="C141" s="698">
        <v>0.24</v>
      </c>
      <c r="D141" s="563">
        <v>0.23</v>
      </c>
      <c r="E141" s="563">
        <v>0.22</v>
      </c>
      <c r="F141" s="220">
        <v>0.22</v>
      </c>
    </row>
    <row r="142" spans="1:6" ht="27.6" customHeight="1">
      <c r="A142" s="935" t="s">
        <v>411</v>
      </c>
      <c r="B142" s="935"/>
      <c r="C142" s="935"/>
      <c r="D142" s="935"/>
      <c r="E142" s="935"/>
      <c r="F142" s="935"/>
    </row>
    <row r="143" spans="1:6">
      <c r="A143" s="935" t="s">
        <v>412</v>
      </c>
      <c r="B143" s="935"/>
      <c r="C143" s="935"/>
      <c r="D143" s="935"/>
      <c r="E143" s="935"/>
      <c r="F143"/>
    </row>
    <row r="144" spans="1:6" ht="18.75" customHeight="1">
      <c r="A144" s="935" t="s">
        <v>413</v>
      </c>
      <c r="B144" s="935"/>
      <c r="C144" s="935"/>
      <c r="D144" s="935"/>
      <c r="E144" s="935"/>
      <c r="F144"/>
    </row>
    <row r="145" spans="1:20" ht="57.75" customHeight="1">
      <c r="A145" s="935" t="s">
        <v>414</v>
      </c>
      <c r="B145" s="935"/>
      <c r="C145" s="935"/>
      <c r="D145" s="935"/>
      <c r="E145" s="935"/>
      <c r="F145" s="935"/>
    </row>
    <row r="146" spans="1:20" ht="16.5" customHeight="1">
      <c r="A146" s="935" t="s">
        <v>415</v>
      </c>
      <c r="B146" s="935"/>
      <c r="C146" s="935"/>
      <c r="D146" s="935"/>
      <c r="E146" s="935"/>
      <c r="F146"/>
    </row>
    <row r="147" spans="1:20" ht="24.75" customHeight="1">
      <c r="A147" s="935" t="s">
        <v>416</v>
      </c>
      <c r="B147" s="935"/>
      <c r="C147" s="935"/>
      <c r="D147" s="935"/>
      <c r="E147" s="935"/>
      <c r="F147" s="935"/>
    </row>
    <row r="148" spans="1:20" customFormat="1"/>
    <row r="149" spans="1:20" ht="39">
      <c r="A149" s="547" t="s">
        <v>417</v>
      </c>
      <c r="B149" s="480">
        <v>2023</v>
      </c>
      <c r="C149" s="480">
        <v>2022</v>
      </c>
      <c r="D149" s="480">
        <v>2021</v>
      </c>
      <c r="E149" s="480">
        <v>2020</v>
      </c>
      <c r="F149" s="480">
        <v>2019</v>
      </c>
      <c r="G149"/>
    </row>
    <row r="150" spans="1:20">
      <c r="A150" s="92" t="s">
        <v>418</v>
      </c>
      <c r="B150" s="106">
        <v>12260</v>
      </c>
      <c r="C150" s="93">
        <v>19894</v>
      </c>
      <c r="D150" s="93">
        <v>15419</v>
      </c>
      <c r="E150" s="93">
        <v>9321</v>
      </c>
      <c r="F150" s="94">
        <v>18708</v>
      </c>
    </row>
    <row r="151" spans="1:20">
      <c r="A151" s="95" t="s">
        <v>419</v>
      </c>
      <c r="B151" s="107">
        <v>4958</v>
      </c>
      <c r="C151" s="96">
        <v>8293</v>
      </c>
      <c r="D151" s="96">
        <v>7002</v>
      </c>
      <c r="E151" s="96">
        <v>3609</v>
      </c>
      <c r="F151" s="97">
        <v>7989</v>
      </c>
    </row>
    <row r="152" spans="1:20">
      <c r="A152" s="98" t="s">
        <v>420</v>
      </c>
      <c r="B152" s="962">
        <v>0.4</v>
      </c>
      <c r="C152" s="961">
        <v>0.42</v>
      </c>
      <c r="D152" s="959">
        <v>0.45</v>
      </c>
      <c r="E152" s="959">
        <v>0.39</v>
      </c>
      <c r="F152" s="957">
        <v>0.43</v>
      </c>
    </row>
    <row r="153" spans="1:20">
      <c r="A153" s="92" t="s">
        <v>421</v>
      </c>
      <c r="B153" s="963"/>
      <c r="C153" s="961"/>
      <c r="D153" s="960"/>
      <c r="E153" s="960"/>
      <c r="F153" s="958"/>
    </row>
    <row r="154" spans="1:20">
      <c r="A154" s="70"/>
      <c r="B154" s="595"/>
      <c r="C154" s="595"/>
      <c r="D154" s="595"/>
      <c r="E154" s="595"/>
    </row>
    <row r="155" spans="1:20" ht="14.1" customHeight="1">
      <c r="A155" s="939" t="s">
        <v>422</v>
      </c>
      <c r="B155" s="939"/>
      <c r="C155" s="362"/>
      <c r="D155" s="362"/>
      <c r="E155" s="362"/>
      <c r="F155" s="952"/>
      <c r="G155" s="952"/>
      <c r="H155" s="362"/>
      <c r="I155"/>
      <c r="J155" s="48"/>
      <c r="K155" s="46"/>
      <c r="L155" s="35"/>
      <c r="M155" s="35"/>
      <c r="N155" s="35"/>
      <c r="O155" s="35"/>
      <c r="P155" s="35"/>
      <c r="Q155" s="35"/>
      <c r="R155" s="35"/>
      <c r="S155" s="43"/>
    </row>
    <row r="156" spans="1:20" ht="31.5" customHeight="1">
      <c r="A156" s="41" t="s">
        <v>423</v>
      </c>
      <c r="B156" s="954" t="s">
        <v>63</v>
      </c>
      <c r="C156" s="954"/>
      <c r="D156" s="711">
        <v>2023</v>
      </c>
      <c r="E156" s="711">
        <v>2022</v>
      </c>
      <c r="F156" s="711">
        <v>2021</v>
      </c>
      <c r="G156" s="711">
        <v>2020</v>
      </c>
      <c r="H156" s="711">
        <v>2019</v>
      </c>
      <c r="I156" s="48"/>
      <c r="J156" s="48"/>
      <c r="K156" s="46"/>
      <c r="L156" s="35"/>
      <c r="M156" s="35"/>
      <c r="N156" s="35"/>
      <c r="O156" s="35"/>
      <c r="P156" s="35"/>
      <c r="Q156" s="35"/>
      <c r="R156" s="35"/>
      <c r="S156" s="43"/>
    </row>
    <row r="157" spans="1:20" ht="27.75" customHeight="1">
      <c r="A157" s="91" t="s">
        <v>424</v>
      </c>
      <c r="B157" s="955" t="s">
        <v>425</v>
      </c>
      <c r="C157" s="956"/>
      <c r="D157" s="710">
        <v>0.96</v>
      </c>
      <c r="E157" s="702">
        <v>0.95</v>
      </c>
      <c r="F157" s="365">
        <v>0.95</v>
      </c>
      <c r="G157" s="365">
        <v>0.97</v>
      </c>
      <c r="H157" s="701">
        <v>0.97</v>
      </c>
      <c r="I157" s="48"/>
      <c r="J157" s="48"/>
      <c r="K157" s="46"/>
      <c r="L157" s="35"/>
      <c r="M157" s="35"/>
      <c r="N157" s="35"/>
      <c r="O157" s="35"/>
      <c r="P157" s="35"/>
      <c r="Q157" s="35"/>
      <c r="R157" s="35"/>
      <c r="S157" s="43"/>
    </row>
    <row r="158" spans="1:20" ht="28.5" customHeight="1">
      <c r="A158" s="67" t="s">
        <v>426</v>
      </c>
      <c r="B158" s="966" t="s">
        <v>425</v>
      </c>
      <c r="C158" s="967"/>
      <c r="D158" s="703">
        <v>0.98</v>
      </c>
      <c r="E158" s="700">
        <v>0.97</v>
      </c>
      <c r="F158" s="68">
        <v>0.97</v>
      </c>
      <c r="G158" s="68">
        <v>0.96</v>
      </c>
      <c r="H158" s="570">
        <v>0.96</v>
      </c>
      <c r="I158" s="48"/>
      <c r="J158" s="48"/>
      <c r="K158" s="46"/>
      <c r="L158" s="35"/>
      <c r="M158" s="35"/>
      <c r="N158" s="35"/>
      <c r="O158" s="35"/>
      <c r="P158" s="35"/>
      <c r="Q158" s="35"/>
      <c r="R158" s="35"/>
      <c r="S158" s="43"/>
    </row>
    <row r="159" spans="1:20" ht="26.25" customHeight="1">
      <c r="A159" s="67" t="s">
        <v>427</v>
      </c>
      <c r="B159" s="966" t="s">
        <v>425</v>
      </c>
      <c r="C159" s="967"/>
      <c r="D159" s="90">
        <v>0.99</v>
      </c>
      <c r="E159" s="700">
        <v>1</v>
      </c>
      <c r="F159" s="68">
        <v>1</v>
      </c>
      <c r="G159" s="68">
        <v>0.99</v>
      </c>
      <c r="H159" s="570">
        <v>0.99</v>
      </c>
      <c r="I159" s="48"/>
      <c r="J159" s="48"/>
      <c r="K159" s="46"/>
      <c r="L159" s="35"/>
      <c r="M159" s="35"/>
      <c r="N159" s="35"/>
      <c r="O159" s="35"/>
      <c r="P159" s="35"/>
      <c r="Q159" s="35"/>
      <c r="R159" s="35"/>
      <c r="S159" s="43"/>
    </row>
    <row r="160" spans="1:20">
      <c r="A160" s="45"/>
      <c r="B160" s="47"/>
      <c r="C160" s="47"/>
      <c r="D160" s="47"/>
      <c r="E160" s="48"/>
      <c r="F160" s="48"/>
      <c r="G160" s="48"/>
      <c r="H160" s="48"/>
      <c r="I160" s="48"/>
      <c r="J160" s="48"/>
      <c r="K160" s="48"/>
      <c r="L160" s="35"/>
      <c r="M160" s="35"/>
      <c r="N160" s="35"/>
      <c r="O160" s="35"/>
      <c r="P160" s="35"/>
      <c r="Q160" s="35"/>
      <c r="R160" s="35"/>
      <c r="S160" s="35"/>
      <c r="T160" s="43"/>
    </row>
    <row r="161" spans="1:21" ht="31.5" customHeight="1">
      <c r="A161" s="41" t="s">
        <v>428</v>
      </c>
      <c r="B161" s="40" t="s">
        <v>125</v>
      </c>
      <c r="C161" s="40" t="s">
        <v>177</v>
      </c>
      <c r="D161" s="40" t="s">
        <v>178</v>
      </c>
      <c r="E161"/>
      <c r="F161" s="48"/>
      <c r="G161" s="48"/>
      <c r="H161" s="48"/>
      <c r="I161" s="48"/>
      <c r="J161" s="48"/>
      <c r="K161" s="35"/>
      <c r="L161" s="35"/>
      <c r="M161" s="35"/>
      <c r="N161" s="35"/>
      <c r="O161" s="35"/>
      <c r="P161" s="35"/>
      <c r="Q161" s="35"/>
      <c r="R161" s="35"/>
      <c r="S161" s="43"/>
    </row>
    <row r="162" spans="1:21" ht="39">
      <c r="A162" s="430"/>
      <c r="B162" s="431" t="s">
        <v>429</v>
      </c>
      <c r="C162" s="431" t="s">
        <v>430</v>
      </c>
      <c r="D162" s="431" t="s">
        <v>430</v>
      </c>
      <c r="E162" s="48"/>
      <c r="F162" s="48"/>
      <c r="G162" s="48"/>
      <c r="H162" s="48"/>
      <c r="I162" s="48"/>
      <c r="J162" s="48"/>
      <c r="K162" s="35"/>
      <c r="L162" s="35"/>
      <c r="M162" s="35"/>
      <c r="N162" s="35"/>
      <c r="O162" s="35"/>
      <c r="P162" s="35"/>
      <c r="Q162" s="35"/>
      <c r="R162" s="35"/>
      <c r="S162" s="43"/>
    </row>
    <row r="163" spans="1:21">
      <c r="A163" s="754" t="s">
        <v>431</v>
      </c>
      <c r="B163" s="432">
        <v>0.99</v>
      </c>
      <c r="C163" s="432">
        <v>1</v>
      </c>
      <c r="D163" s="571">
        <v>0.98</v>
      </c>
      <c r="E163" s="48"/>
      <c r="F163" s="48"/>
      <c r="G163" s="48"/>
      <c r="H163" s="48"/>
      <c r="I163" s="48"/>
      <c r="J163" s="48"/>
      <c r="K163" s="35"/>
      <c r="L163" s="35"/>
      <c r="M163" s="35"/>
      <c r="N163" s="35"/>
      <c r="O163" s="35"/>
      <c r="P163" s="35"/>
      <c r="Q163" s="35"/>
      <c r="R163" s="35"/>
      <c r="S163" s="43"/>
    </row>
    <row r="164" spans="1:21">
      <c r="A164" s="753" t="s">
        <v>432</v>
      </c>
      <c r="B164" s="89">
        <v>0.96</v>
      </c>
      <c r="C164" s="89">
        <v>0.98</v>
      </c>
      <c r="D164" s="570">
        <v>0.98</v>
      </c>
      <c r="E164" s="48"/>
      <c r="F164" s="48"/>
      <c r="G164" s="48"/>
      <c r="H164" s="48"/>
      <c r="I164" s="48"/>
      <c r="J164" s="48"/>
      <c r="K164" s="35"/>
      <c r="L164" s="35"/>
      <c r="M164" s="35"/>
      <c r="N164" s="35"/>
      <c r="O164" s="35"/>
      <c r="P164" s="35"/>
      <c r="Q164" s="35"/>
      <c r="R164" s="35"/>
      <c r="S164" s="43"/>
    </row>
    <row r="165" spans="1:21">
      <c r="A165" s="753" t="s">
        <v>433</v>
      </c>
      <c r="B165" s="89">
        <v>0.98</v>
      </c>
      <c r="C165" s="89">
        <v>1</v>
      </c>
      <c r="D165" s="570">
        <v>0.97</v>
      </c>
      <c r="E165" s="48"/>
      <c r="F165" s="48"/>
      <c r="G165" s="48"/>
      <c r="H165" s="48"/>
      <c r="I165" s="48"/>
      <c r="J165" s="48"/>
      <c r="K165" s="35"/>
      <c r="L165" s="35"/>
      <c r="M165" s="35"/>
      <c r="N165" s="35"/>
      <c r="O165" s="35"/>
      <c r="P165" s="35"/>
      <c r="Q165" s="35"/>
      <c r="R165" s="35"/>
      <c r="S165" s="43"/>
    </row>
    <row r="166" spans="1:21">
      <c r="A166" s="753" t="s">
        <v>427</v>
      </c>
      <c r="B166" s="89">
        <v>0.99</v>
      </c>
      <c r="C166" s="89">
        <v>1</v>
      </c>
      <c r="D166" s="570">
        <v>0.99</v>
      </c>
      <c r="E166" s="48"/>
      <c r="F166" s="48"/>
      <c r="G166" s="48"/>
      <c r="H166" s="48"/>
      <c r="I166" s="48"/>
      <c r="J166" s="48"/>
      <c r="K166" s="35"/>
      <c r="L166" s="35"/>
      <c r="M166" s="35"/>
      <c r="N166" s="35"/>
      <c r="O166" s="35"/>
      <c r="P166" s="35"/>
      <c r="Q166" s="35"/>
      <c r="R166" s="35"/>
      <c r="S166" s="43"/>
    </row>
    <row r="167" spans="1:21" ht="27" customHeight="1">
      <c r="A167" s="935" t="s">
        <v>434</v>
      </c>
      <c r="B167" s="935"/>
      <c r="C167" s="935"/>
      <c r="D167" s="935"/>
      <c r="E167" s="935"/>
      <c r="F167" s="935"/>
      <c r="G167" s="935"/>
      <c r="H167" s="935"/>
      <c r="I167" s="48"/>
      <c r="J167" s="48"/>
      <c r="K167" s="48"/>
      <c r="L167" s="35"/>
      <c r="M167" s="35"/>
      <c r="N167" s="35"/>
      <c r="O167" s="35"/>
      <c r="P167" s="35"/>
      <c r="Q167" s="35"/>
      <c r="R167" s="35"/>
      <c r="S167" s="35"/>
      <c r="T167" s="43"/>
    </row>
    <row r="168" spans="1:21" ht="27" customHeight="1">
      <c r="A168" s="935" t="s">
        <v>435</v>
      </c>
      <c r="B168" s="935"/>
      <c r="C168" s="935"/>
      <c r="D168" s="935"/>
      <c r="E168" s="935"/>
      <c r="F168" s="935"/>
      <c r="G168" s="935"/>
      <c r="H168" s="935"/>
    </row>
    <row r="169" spans="1:21" ht="14.1" customHeight="1">
      <c r="A169" s="935" t="s">
        <v>436</v>
      </c>
      <c r="B169" s="935"/>
      <c r="C169" s="935"/>
      <c r="D169" s="935"/>
      <c r="E169" s="935"/>
      <c r="F169" s="935"/>
      <c r="G169" s="935"/>
      <c r="H169" s="935"/>
      <c r="I169" s="48"/>
      <c r="J169" s="48"/>
      <c r="K169" s="48"/>
      <c r="L169" s="35"/>
      <c r="M169" s="35"/>
      <c r="N169" s="35"/>
      <c r="O169" s="35"/>
      <c r="P169" s="35"/>
      <c r="Q169" s="35"/>
      <c r="R169" s="35"/>
      <c r="S169" s="35"/>
      <c r="T169" s="43"/>
    </row>
    <row r="170" spans="1:21">
      <c r="A170" s="50"/>
      <c r="B170" s="48"/>
      <c r="C170" s="48"/>
      <c r="D170" s="48"/>
      <c r="E170" s="48"/>
      <c r="F170" s="48"/>
      <c r="G170" s="48"/>
      <c r="H170" s="48"/>
      <c r="I170" s="48"/>
      <c r="J170" s="48"/>
      <c r="K170" s="48"/>
      <c r="L170" s="35"/>
      <c r="M170" s="35"/>
      <c r="N170" s="35"/>
      <c r="O170" s="35"/>
      <c r="P170" s="35"/>
      <c r="Q170" s="35"/>
      <c r="R170" s="35"/>
      <c r="S170" s="35"/>
      <c r="T170" s="43"/>
    </row>
    <row r="171" spans="1:21" ht="26.1" customHeight="1">
      <c r="A171" s="928" t="s">
        <v>437</v>
      </c>
      <c r="B171" s="928"/>
      <c r="C171" s="928"/>
      <c r="D171" s="928"/>
      <c r="E171" s="928"/>
      <c r="F171" s="928"/>
      <c r="G171" s="48"/>
      <c r="H171" s="48"/>
      <c r="I171" s="48"/>
      <c r="J171" s="48"/>
      <c r="K171" s="48"/>
      <c r="L171" s="35"/>
      <c r="M171" s="35"/>
      <c r="N171" s="35"/>
      <c r="O171" s="35"/>
      <c r="P171" s="35"/>
      <c r="Q171" s="35"/>
      <c r="R171" s="35"/>
      <c r="S171" s="35"/>
      <c r="T171" s="43"/>
    </row>
    <row r="172" spans="1:21">
      <c r="A172" s="423"/>
      <c r="B172" s="392">
        <v>2023</v>
      </c>
      <c r="C172" s="392">
        <v>2022</v>
      </c>
      <c r="D172" s="392">
        <v>2021</v>
      </c>
      <c r="E172" s="392">
        <v>2020</v>
      </c>
      <c r="F172" s="392">
        <v>2019</v>
      </c>
      <c r="G172" s="48"/>
      <c r="H172" s="48"/>
      <c r="I172" s="48"/>
      <c r="J172" s="48"/>
      <c r="K172" s="48"/>
      <c r="L172" s="35"/>
      <c r="M172" s="35"/>
      <c r="N172" s="35"/>
      <c r="O172" s="35"/>
      <c r="P172" s="35"/>
      <c r="Q172" s="35"/>
      <c r="R172" s="35"/>
      <c r="S172" s="35"/>
      <c r="T172" s="35"/>
      <c r="U172" s="43"/>
    </row>
    <row r="173" spans="1:21">
      <c r="A173" s="121" t="s">
        <v>438</v>
      </c>
      <c r="B173" s="140"/>
      <c r="C173" s="140"/>
      <c r="D173" s="122"/>
      <c r="E173" s="122"/>
      <c r="F173" s="123"/>
      <c r="G173"/>
      <c r="H173" s="48"/>
      <c r="I173" s="48"/>
      <c r="J173" s="48"/>
      <c r="K173" s="48"/>
      <c r="L173" s="35"/>
      <c r="M173" s="35"/>
      <c r="N173" s="35"/>
      <c r="O173" s="35"/>
      <c r="P173" s="35"/>
      <c r="Q173" s="35"/>
      <c r="R173" s="35"/>
      <c r="S173" s="35"/>
      <c r="T173" s="35"/>
      <c r="U173" s="43"/>
    </row>
    <row r="174" spans="1:21">
      <c r="A174" s="953" t="s">
        <v>439</v>
      </c>
      <c r="B174" s="141">
        <v>0.35</v>
      </c>
      <c r="C174" s="705">
        <v>0.3</v>
      </c>
      <c r="D174" s="142">
        <v>0.28999999999999998</v>
      </c>
      <c r="E174" s="142">
        <v>0.23</v>
      </c>
      <c r="F174" s="143">
        <v>0.24</v>
      </c>
      <c r="H174" s="48"/>
      <c r="I174" s="48"/>
      <c r="J174" s="48"/>
      <c r="K174" s="48"/>
      <c r="L174" s="35"/>
      <c r="M174" s="35"/>
      <c r="N174" s="35"/>
      <c r="O174" s="35"/>
      <c r="P174" s="35"/>
      <c r="Q174" s="35"/>
      <c r="R174" s="35"/>
      <c r="S174" s="35"/>
      <c r="T174" s="35"/>
      <c r="U174" s="43"/>
    </row>
    <row r="175" spans="1:21">
      <c r="A175" s="953"/>
      <c r="B175" s="750" t="s">
        <v>440</v>
      </c>
      <c r="C175" s="705" t="s">
        <v>441</v>
      </c>
      <c r="D175" s="100" t="s">
        <v>442</v>
      </c>
      <c r="E175" s="100" t="s">
        <v>443</v>
      </c>
      <c r="F175" s="101" t="s">
        <v>444</v>
      </c>
      <c r="G175" s="48"/>
      <c r="H175" s="48"/>
      <c r="I175" s="48"/>
      <c r="J175" s="48"/>
      <c r="K175" s="48"/>
      <c r="L175" s="35"/>
      <c r="M175" s="35"/>
      <c r="N175" s="35"/>
      <c r="O175" s="35"/>
      <c r="P175" s="35"/>
      <c r="Q175" s="35"/>
      <c r="R175" s="35"/>
      <c r="S175" s="35"/>
      <c r="T175" s="35"/>
      <c r="U175" s="43"/>
    </row>
    <row r="176" spans="1:21" ht="17.45" customHeight="1">
      <c r="A176" s="124" t="s">
        <v>445</v>
      </c>
      <c r="B176" s="141">
        <v>0.33</v>
      </c>
      <c r="C176" s="705">
        <v>0.33</v>
      </c>
      <c r="D176" s="142">
        <v>0.32</v>
      </c>
      <c r="E176" s="142">
        <v>0.28000000000000003</v>
      </c>
      <c r="F176" s="143">
        <v>0.33</v>
      </c>
      <c r="G176" s="48"/>
      <c r="H176" s="48"/>
      <c r="I176" s="48"/>
      <c r="J176" s="48"/>
      <c r="K176" s="48"/>
      <c r="L176" s="35"/>
      <c r="M176" s="35"/>
      <c r="N176" s="35"/>
      <c r="O176" s="35"/>
      <c r="P176" s="35"/>
      <c r="Q176" s="35"/>
      <c r="R176" s="35"/>
      <c r="S176" s="35"/>
      <c r="T176" s="35"/>
      <c r="U176" s="43"/>
    </row>
    <row r="177" spans="1:21" ht="17.45" customHeight="1">
      <c r="A177" s="124" t="s">
        <v>446</v>
      </c>
      <c r="B177" s="141">
        <v>0.54</v>
      </c>
      <c r="C177" s="705">
        <v>0.42</v>
      </c>
      <c r="D177" s="142">
        <v>0.42</v>
      </c>
      <c r="E177" s="142">
        <v>0.45</v>
      </c>
      <c r="F177" s="143">
        <v>0.45</v>
      </c>
      <c r="G177" s="48"/>
      <c r="H177" s="48"/>
      <c r="I177" s="48"/>
      <c r="J177" s="48"/>
      <c r="K177" s="48"/>
      <c r="L177" s="35"/>
      <c r="M177" s="35"/>
      <c r="N177" s="35"/>
      <c r="O177" s="35"/>
      <c r="P177" s="35"/>
      <c r="Q177" s="35"/>
      <c r="R177" s="35"/>
      <c r="S177" s="35"/>
      <c r="T177" s="35"/>
      <c r="U177" s="43"/>
    </row>
    <row r="178" spans="1:21">
      <c r="A178" s="144" t="s">
        <v>447</v>
      </c>
      <c r="B178" s="145"/>
      <c r="C178" s="145"/>
      <c r="D178" s="146"/>
      <c r="E178" s="146"/>
      <c r="F178" s="147"/>
      <c r="G178"/>
      <c r="H178" s="48"/>
      <c r="I178" s="48"/>
      <c r="J178" s="48"/>
      <c r="K178" s="48"/>
      <c r="L178" s="35"/>
      <c r="M178" s="35"/>
      <c r="N178" s="35"/>
      <c r="O178" s="35"/>
      <c r="P178" s="35"/>
      <c r="Q178" s="35"/>
      <c r="R178" s="35"/>
      <c r="S178" s="35"/>
      <c r="T178" s="35"/>
      <c r="U178" s="43"/>
    </row>
    <row r="179" spans="1:21" ht="16.5" hidden="1" customHeight="1">
      <c r="A179" s="965"/>
      <c r="B179" s="965"/>
      <c r="C179" s="965"/>
      <c r="D179" s="965"/>
      <c r="E179" s="965"/>
      <c r="G179"/>
      <c r="H179" s="617"/>
      <c r="I179" s="617"/>
      <c r="J179" s="617"/>
      <c r="K179" s="617"/>
    </row>
    <row r="180" spans="1:21" s="619" customFormat="1" ht="12.75" hidden="1" customHeight="1">
      <c r="A180" s="620"/>
      <c r="B180" s="621"/>
      <c r="C180" s="621"/>
      <c r="D180" s="621"/>
      <c r="E180" s="620"/>
      <c r="G180"/>
      <c r="H180" s="618"/>
      <c r="I180" s="618"/>
      <c r="J180" s="618"/>
      <c r="K180" s="618"/>
    </row>
    <row r="181" spans="1:21" ht="27.6">
      <c r="A181" s="247" t="s">
        <v>448</v>
      </c>
      <c r="B181" s="148">
        <v>0.39</v>
      </c>
      <c r="C181" s="706">
        <v>0.38</v>
      </c>
      <c r="D181" s="149">
        <v>0.37</v>
      </c>
      <c r="E181" s="149">
        <v>0.36</v>
      </c>
      <c r="F181" s="150">
        <v>0.35</v>
      </c>
      <c r="G181"/>
      <c r="H181" s="48"/>
      <c r="I181" s="48"/>
      <c r="J181" s="48"/>
      <c r="K181" s="48"/>
      <c r="L181" s="35"/>
      <c r="M181" s="35"/>
      <c r="N181" s="35"/>
      <c r="O181" s="35"/>
      <c r="P181" s="35"/>
      <c r="Q181" s="35"/>
      <c r="R181" s="35"/>
      <c r="S181" s="35"/>
      <c r="T181" s="35"/>
      <c r="U181" s="43"/>
    </row>
    <row r="182" spans="1:21">
      <c r="A182" s="151" t="s">
        <v>67</v>
      </c>
      <c r="B182" s="152">
        <v>0.44</v>
      </c>
      <c r="C182" s="707">
        <v>0.42</v>
      </c>
      <c r="D182" s="142">
        <v>0.41</v>
      </c>
      <c r="E182" s="142">
        <v>0.4</v>
      </c>
      <c r="F182" s="143">
        <v>0.39</v>
      </c>
      <c r="G182"/>
      <c r="H182" s="48"/>
      <c r="I182" s="48"/>
      <c r="J182" s="48"/>
      <c r="K182" s="48"/>
      <c r="L182" s="35"/>
      <c r="M182" s="35"/>
      <c r="N182" s="35"/>
      <c r="O182" s="35"/>
      <c r="P182" s="35"/>
      <c r="Q182" s="35"/>
      <c r="R182" s="35"/>
      <c r="S182" s="35"/>
      <c r="T182" s="35"/>
      <c r="U182" s="43"/>
    </row>
    <row r="183" spans="1:21">
      <c r="A183" s="151" t="s">
        <v>92</v>
      </c>
      <c r="B183" s="152">
        <v>0.27</v>
      </c>
      <c r="C183" s="707">
        <v>0.28999999999999998</v>
      </c>
      <c r="D183" s="142">
        <v>0.28000000000000003</v>
      </c>
      <c r="E183" s="142">
        <v>0.26</v>
      </c>
      <c r="F183" s="143">
        <v>0.24</v>
      </c>
      <c r="G183"/>
      <c r="H183" s="48"/>
      <c r="I183" s="48"/>
      <c r="J183" s="48"/>
      <c r="K183" s="48"/>
      <c r="L183" s="35"/>
      <c r="M183" s="35"/>
      <c r="N183" s="35"/>
      <c r="O183" s="35"/>
      <c r="P183" s="35"/>
      <c r="Q183" s="35"/>
      <c r="R183" s="35"/>
      <c r="S183" s="35"/>
      <c r="T183" s="35"/>
      <c r="U183" s="43"/>
    </row>
    <row r="184" spans="1:21">
      <c r="A184" s="133" t="s">
        <v>449</v>
      </c>
      <c r="B184" s="400">
        <v>0.53968816861118007</v>
      </c>
      <c r="C184" s="400">
        <v>0.53968816861118007</v>
      </c>
      <c r="D184" s="401">
        <v>0.54</v>
      </c>
      <c r="E184" s="401">
        <v>0.55000000000000004</v>
      </c>
      <c r="F184" s="402">
        <v>0.56000000000000005</v>
      </c>
      <c r="G184"/>
      <c r="H184" s="48"/>
      <c r="I184" s="48"/>
      <c r="J184" s="48"/>
      <c r="K184" s="48"/>
      <c r="L184" s="35"/>
      <c r="M184" s="35"/>
      <c r="N184" s="35"/>
      <c r="O184" s="35"/>
      <c r="P184" s="35"/>
      <c r="Q184" s="35"/>
      <c r="R184" s="35"/>
      <c r="S184" s="35"/>
      <c r="T184" s="35"/>
      <c r="U184" s="43"/>
    </row>
    <row r="185" spans="1:21" customFormat="1">
      <c r="A185" s="901" t="s">
        <v>450</v>
      </c>
      <c r="B185" s="141">
        <v>0.47</v>
      </c>
      <c r="C185" s="705">
        <v>0.47</v>
      </c>
      <c r="D185" s="142">
        <v>0.48</v>
      </c>
      <c r="E185" s="142">
        <v>0.47</v>
      </c>
      <c r="F185" s="143" t="s">
        <v>68</v>
      </c>
      <c r="H185" s="48"/>
      <c r="I185" s="48"/>
      <c r="J185" s="48"/>
      <c r="K185" s="48"/>
      <c r="L185" s="35"/>
      <c r="M185" s="35"/>
      <c r="N185" s="35"/>
      <c r="O185" s="35"/>
      <c r="P185" s="35"/>
      <c r="Q185" s="35"/>
      <c r="R185" s="35"/>
      <c r="S185" s="35"/>
      <c r="T185" s="35"/>
      <c r="U185" s="43"/>
    </row>
    <row r="186" spans="1:21" customFormat="1">
      <c r="A186" s="351" t="s">
        <v>451</v>
      </c>
      <c r="B186" s="141">
        <v>0.3</v>
      </c>
      <c r="C186" s="705">
        <v>0.31</v>
      </c>
      <c r="D186" s="142">
        <v>0.31</v>
      </c>
      <c r="E186" s="142" t="s">
        <v>68</v>
      </c>
      <c r="F186" s="143" t="s">
        <v>68</v>
      </c>
      <c r="H186" s="48"/>
      <c r="I186" s="48"/>
      <c r="J186" s="48"/>
      <c r="K186" s="48"/>
      <c r="L186" s="35"/>
      <c r="M186" s="35"/>
      <c r="N186" s="35"/>
      <c r="O186" s="35"/>
      <c r="P186" s="35"/>
      <c r="Q186" s="35"/>
      <c r="R186" s="35"/>
      <c r="S186" s="35"/>
      <c r="T186" s="35"/>
      <c r="U186" s="43"/>
    </row>
    <row r="187" spans="1:21">
      <c r="A187" s="153" t="s">
        <v>452</v>
      </c>
      <c r="B187" s="152">
        <v>0.55000000000000004</v>
      </c>
      <c r="C187" s="152">
        <v>0.56000000000000005</v>
      </c>
      <c r="D187" s="154">
        <v>0.56000000000000005</v>
      </c>
      <c r="E187" s="154">
        <v>0.56999999999999995</v>
      </c>
      <c r="F187" s="155" t="s">
        <v>68</v>
      </c>
      <c r="G187"/>
      <c r="H187" s="48"/>
      <c r="I187" s="48"/>
      <c r="J187"/>
      <c r="K187" s="48"/>
      <c r="L187" s="35"/>
      <c r="M187" s="35"/>
      <c r="N187" s="35"/>
      <c r="O187" s="35"/>
      <c r="P187" s="35"/>
      <c r="Q187" s="35"/>
      <c r="R187" s="35"/>
      <c r="S187" s="35"/>
      <c r="T187" s="35"/>
      <c r="U187" s="43"/>
    </row>
    <row r="188" spans="1:21">
      <c r="A188" s="153" t="s">
        <v>453</v>
      </c>
      <c r="B188" s="152">
        <v>0.46</v>
      </c>
      <c r="C188" s="152">
        <v>0.46</v>
      </c>
      <c r="D188" s="154">
        <v>0.46</v>
      </c>
      <c r="E188" s="154">
        <v>0.45</v>
      </c>
      <c r="F188" s="155">
        <v>0.46</v>
      </c>
      <c r="G188"/>
      <c r="H188" s="48"/>
      <c r="I188" s="48"/>
      <c r="J188" s="48"/>
      <c r="K188" s="48"/>
      <c r="L188" s="35"/>
      <c r="M188" s="35"/>
      <c r="N188" s="35"/>
      <c r="O188" s="35"/>
      <c r="P188" s="35"/>
      <c r="Q188" s="35"/>
      <c r="R188" s="35"/>
      <c r="S188" s="35"/>
      <c r="T188" s="35"/>
      <c r="U188" s="43"/>
    </row>
    <row r="189" spans="1:21">
      <c r="A189" s="151" t="s">
        <v>454</v>
      </c>
      <c r="B189" s="141">
        <v>0.42</v>
      </c>
      <c r="C189" s="705">
        <v>0.42</v>
      </c>
      <c r="D189" s="142">
        <v>0.41</v>
      </c>
      <c r="E189" s="142">
        <v>0.4</v>
      </c>
      <c r="F189" s="143">
        <v>0.4</v>
      </c>
      <c r="G189" s="48"/>
      <c r="H189" s="48"/>
      <c r="I189" s="48"/>
      <c r="J189" s="48"/>
      <c r="K189" s="48"/>
      <c r="L189" s="35"/>
      <c r="M189" s="35"/>
      <c r="N189" s="35"/>
      <c r="O189" s="35"/>
      <c r="P189" s="35"/>
      <c r="Q189" s="35"/>
      <c r="R189" s="35"/>
      <c r="S189" s="35"/>
      <c r="T189" s="35"/>
      <c r="U189" s="43"/>
    </row>
    <row r="190" spans="1:21">
      <c r="A190" s="151" t="s">
        <v>455</v>
      </c>
      <c r="B190" s="141">
        <v>0.54</v>
      </c>
      <c r="C190" s="705">
        <v>0.54</v>
      </c>
      <c r="D190" s="142">
        <v>0.56000000000000005</v>
      </c>
      <c r="E190" s="142">
        <v>0.55000000000000004</v>
      </c>
      <c r="F190" s="143">
        <v>0.55000000000000004</v>
      </c>
      <c r="G190" s="48"/>
      <c r="H190" s="48"/>
      <c r="I190" s="48"/>
      <c r="J190" s="48"/>
      <c r="K190" s="48"/>
      <c r="L190" s="35"/>
      <c r="M190" s="35"/>
      <c r="N190" s="35"/>
      <c r="O190" s="35"/>
      <c r="P190" s="35"/>
      <c r="Q190" s="35"/>
      <c r="R190" s="35"/>
      <c r="S190" s="35"/>
      <c r="T190" s="35"/>
      <c r="U190" s="43"/>
    </row>
    <row r="191" spans="1:21">
      <c r="A191" s="151" t="s">
        <v>456</v>
      </c>
      <c r="B191" s="141">
        <v>0.45</v>
      </c>
      <c r="C191" s="705">
        <v>0.46</v>
      </c>
      <c r="D191" s="142">
        <v>0.45</v>
      </c>
      <c r="E191" s="142">
        <v>0.46</v>
      </c>
      <c r="F191" s="143">
        <v>0.46</v>
      </c>
      <c r="G191" s="48"/>
      <c r="H191" s="48"/>
      <c r="I191" s="48"/>
      <c r="J191" s="48"/>
      <c r="K191" s="48"/>
      <c r="L191" s="35"/>
      <c r="M191" s="35"/>
      <c r="N191" s="35"/>
      <c r="O191" s="35"/>
      <c r="P191" s="35"/>
      <c r="Q191" s="35"/>
      <c r="R191" s="35"/>
      <c r="S191" s="35"/>
      <c r="T191" s="35"/>
      <c r="U191" s="43"/>
    </row>
    <row r="192" spans="1:21">
      <c r="A192" s="151" t="s">
        <v>457</v>
      </c>
      <c r="B192" s="141">
        <v>0.64</v>
      </c>
      <c r="C192" s="705">
        <v>0.64</v>
      </c>
      <c r="D192" s="142">
        <v>0.64</v>
      </c>
      <c r="E192" s="142">
        <v>0.64</v>
      </c>
      <c r="F192" s="143">
        <v>0.64</v>
      </c>
      <c r="G192" s="48"/>
      <c r="H192" s="48"/>
      <c r="I192" s="48"/>
      <c r="J192" s="48"/>
      <c r="K192" s="48"/>
      <c r="L192" s="35"/>
      <c r="M192" s="35"/>
      <c r="N192" s="35"/>
      <c r="O192" s="35"/>
      <c r="P192" s="35"/>
      <c r="Q192" s="35"/>
      <c r="R192" s="35"/>
      <c r="S192" s="35"/>
      <c r="T192" s="35"/>
      <c r="U192" s="43"/>
    </row>
    <row r="193" spans="1:20" ht="14.45" customHeight="1">
      <c r="A193" s="964" t="s">
        <v>458</v>
      </c>
      <c r="B193" s="964"/>
      <c r="C193" s="964"/>
      <c r="D193" s="964"/>
      <c r="E193" s="964"/>
      <c r="F193" s="964"/>
      <c r="G193" s="48"/>
      <c r="H193" s="48"/>
      <c r="I193" s="48"/>
      <c r="J193" s="48"/>
      <c r="K193" s="48"/>
      <c r="L193" s="35"/>
      <c r="M193" s="35"/>
      <c r="N193" s="35"/>
      <c r="O193" s="35"/>
      <c r="P193" s="35"/>
      <c r="Q193" s="35"/>
      <c r="R193" s="35"/>
      <c r="S193" s="35"/>
      <c r="T193" s="43"/>
    </row>
    <row r="194" spans="1:20" ht="49.5" customHeight="1">
      <c r="A194" s="927" t="s">
        <v>459</v>
      </c>
      <c r="B194" s="927"/>
      <c r="C194" s="927"/>
      <c r="D194" s="927"/>
      <c r="E194" s="927"/>
      <c r="F194" s="927"/>
      <c r="G194" s="48"/>
      <c r="H194" s="48"/>
      <c r="I194" s="48"/>
      <c r="J194" s="48"/>
      <c r="K194" s="48"/>
      <c r="L194" s="35"/>
      <c r="M194" s="35"/>
      <c r="N194" s="35"/>
      <c r="O194" s="35"/>
      <c r="P194" s="35"/>
      <c r="Q194" s="35"/>
      <c r="R194" s="35"/>
      <c r="S194" s="35"/>
      <c r="T194" s="43"/>
    </row>
    <row r="195" spans="1:20" ht="16.5" customHeight="1">
      <c r="A195" s="927" t="s">
        <v>460</v>
      </c>
      <c r="B195" s="927"/>
      <c r="C195" s="927"/>
      <c r="D195" s="927"/>
      <c r="E195" s="927"/>
      <c r="F195" s="927"/>
      <c r="G195" s="48"/>
      <c r="H195" s="48"/>
      <c r="I195" s="48"/>
      <c r="J195" s="48"/>
      <c r="K195" s="48"/>
      <c r="L195" s="35"/>
      <c r="M195" s="35"/>
      <c r="N195" s="35"/>
      <c r="O195" s="35"/>
      <c r="P195" s="35"/>
      <c r="Q195" s="35"/>
      <c r="R195" s="35"/>
      <c r="S195" s="35"/>
      <c r="T195" s="43"/>
    </row>
    <row r="196" spans="1:20" ht="38.25" customHeight="1">
      <c r="A196" s="935" t="s">
        <v>461</v>
      </c>
      <c r="B196" s="935"/>
      <c r="C196" s="935"/>
      <c r="D196" s="935"/>
      <c r="E196" s="935"/>
      <c r="F196" s="935"/>
      <c r="G196" s="48"/>
      <c r="H196" s="48"/>
      <c r="I196" s="48"/>
      <c r="J196" s="48"/>
      <c r="K196" s="48"/>
      <c r="L196" s="35"/>
      <c r="M196" s="35"/>
      <c r="N196" s="35"/>
      <c r="O196" s="35"/>
      <c r="P196" s="35"/>
      <c r="Q196" s="35"/>
      <c r="R196" s="35"/>
      <c r="S196" s="35"/>
      <c r="T196" s="43"/>
    </row>
    <row r="197" spans="1:20" customFormat="1" ht="48" customHeight="1">
      <c r="A197" s="935" t="s">
        <v>462</v>
      </c>
      <c r="B197" s="935"/>
      <c r="C197" s="935"/>
      <c r="D197" s="935"/>
      <c r="E197" s="935"/>
      <c r="F197" s="935"/>
      <c r="G197" s="48"/>
      <c r="H197" s="48"/>
      <c r="I197" s="48"/>
      <c r="J197" s="48"/>
      <c r="K197" s="48"/>
      <c r="L197" s="35"/>
      <c r="M197" s="35"/>
      <c r="N197" s="35"/>
      <c r="O197" s="35"/>
      <c r="P197" s="35"/>
      <c r="Q197" s="35"/>
      <c r="R197" s="35"/>
      <c r="S197" s="35"/>
      <c r="T197" s="43"/>
    </row>
    <row r="198" spans="1:20" customFormat="1" ht="39" customHeight="1">
      <c r="A198" s="927" t="s">
        <v>463</v>
      </c>
      <c r="B198" s="927"/>
      <c r="C198" s="927"/>
      <c r="D198" s="927"/>
      <c r="E198" s="927"/>
      <c r="F198" s="927"/>
      <c r="G198" s="48"/>
      <c r="H198" s="48"/>
      <c r="I198" s="48"/>
      <c r="J198" s="48"/>
      <c r="K198" s="48"/>
      <c r="L198" s="35"/>
      <c r="M198" s="35"/>
      <c r="N198" s="35"/>
      <c r="O198" s="35"/>
      <c r="P198" s="35"/>
      <c r="Q198" s="35"/>
      <c r="R198" s="35"/>
      <c r="S198" s="35"/>
      <c r="T198" s="43"/>
    </row>
    <row r="199" spans="1:20">
      <c r="A199" s="927" t="s">
        <v>464</v>
      </c>
      <c r="B199" s="927"/>
      <c r="C199" s="927"/>
      <c r="D199" s="927"/>
      <c r="E199" s="927"/>
      <c r="F199" s="927"/>
      <c r="G199" s="48"/>
      <c r="H199" s="48"/>
      <c r="I199" s="48"/>
      <c r="J199" s="48"/>
      <c r="K199" s="48"/>
      <c r="L199" s="35"/>
      <c r="M199" s="35"/>
      <c r="N199" s="35"/>
      <c r="O199" s="35"/>
      <c r="P199" s="35"/>
      <c r="Q199" s="35"/>
      <c r="R199" s="35"/>
      <c r="S199" s="35"/>
      <c r="T199" s="43"/>
    </row>
    <row r="200" spans="1:20" ht="14.1" customHeight="1">
      <c r="A200" s="45"/>
      <c r="B200" s="47"/>
      <c r="C200" s="47"/>
      <c r="D200" s="47"/>
      <c r="E200" s="48"/>
      <c r="F200" s="48"/>
      <c r="G200" s="48"/>
      <c r="H200" s="48"/>
      <c r="I200" s="48"/>
      <c r="J200" s="48"/>
      <c r="K200" s="48"/>
      <c r="L200" s="35"/>
      <c r="M200" s="35"/>
      <c r="N200" s="35"/>
      <c r="O200" s="35"/>
      <c r="P200" s="35"/>
      <c r="Q200" s="35"/>
      <c r="R200" s="35"/>
      <c r="S200" s="35"/>
      <c r="T200" s="43"/>
    </row>
    <row r="201" spans="1:20" ht="14.1" customHeight="1">
      <c r="A201" s="939" t="s">
        <v>46</v>
      </c>
      <c r="B201" s="939"/>
      <c r="C201" s="362"/>
      <c r="D201" s="362"/>
      <c r="E201" s="362"/>
      <c r="F201" s="362"/>
      <c r="G201" s="362"/>
    </row>
    <row r="202" spans="1:20" ht="50.25" customHeight="1">
      <c r="A202" s="926" t="s">
        <v>465</v>
      </c>
      <c r="B202" s="926"/>
      <c r="C202" s="926"/>
      <c r="D202" s="926"/>
      <c r="E202" s="926"/>
      <c r="F202" s="926"/>
      <c r="G202" s="926"/>
      <c r="H202"/>
    </row>
    <row r="203" spans="1:20" ht="16.5" customHeight="1">
      <c r="A203" s="608" t="s">
        <v>466</v>
      </c>
      <c r="B203" s="947" t="s">
        <v>467</v>
      </c>
      <c r="C203" s="947"/>
      <c r="D203" s="947"/>
      <c r="E203" s="536"/>
      <c r="F203" s="536"/>
      <c r="H203"/>
    </row>
    <row r="204" spans="1:20" ht="26.1">
      <c r="A204" s="39" t="s">
        <v>468</v>
      </c>
      <c r="B204" s="40" t="s">
        <v>63</v>
      </c>
      <c r="C204" s="40">
        <v>2023</v>
      </c>
      <c r="D204" s="40">
        <v>2022</v>
      </c>
      <c r="E204" s="40">
        <v>2021</v>
      </c>
      <c r="F204" s="40">
        <v>2020</v>
      </c>
      <c r="G204" s="40">
        <v>2019</v>
      </c>
      <c r="H204"/>
    </row>
    <row r="205" spans="1:20">
      <c r="A205" s="111" t="s">
        <v>469</v>
      </c>
      <c r="B205" s="114" t="s">
        <v>94</v>
      </c>
      <c r="C205" s="472">
        <v>87.2</v>
      </c>
      <c r="D205" s="472">
        <v>91</v>
      </c>
      <c r="E205" s="298">
        <v>77.099999999999994</v>
      </c>
      <c r="F205" s="298">
        <v>83.9</v>
      </c>
      <c r="G205" s="299">
        <v>96.3</v>
      </c>
      <c r="H205"/>
    </row>
    <row r="206" spans="1:20">
      <c r="A206" s="350" t="s">
        <v>345</v>
      </c>
      <c r="B206" s="113"/>
      <c r="C206" s="295">
        <v>68.5</v>
      </c>
      <c r="D206" s="296">
        <v>73.7</v>
      </c>
      <c r="E206" s="296">
        <v>59.7</v>
      </c>
      <c r="F206" s="296">
        <v>62.5</v>
      </c>
      <c r="G206" s="297">
        <v>66</v>
      </c>
    </row>
    <row r="207" spans="1:20" ht="34.5" customHeight="1">
      <c r="A207" s="355" t="s">
        <v>470</v>
      </c>
      <c r="B207" s="113"/>
      <c r="C207" s="749" t="s">
        <v>471</v>
      </c>
      <c r="D207" s="293" t="s">
        <v>471</v>
      </c>
      <c r="E207" s="293" t="s">
        <v>471</v>
      </c>
      <c r="F207" s="293" t="s">
        <v>471</v>
      </c>
      <c r="G207" s="294" t="s">
        <v>471</v>
      </c>
    </row>
    <row r="208" spans="1:20">
      <c r="A208" s="350" t="s">
        <v>92</v>
      </c>
      <c r="B208" s="112"/>
      <c r="C208" s="295">
        <v>18.7</v>
      </c>
      <c r="D208" s="296">
        <v>17.3</v>
      </c>
      <c r="E208" s="296">
        <v>17.399999999999999</v>
      </c>
      <c r="F208" s="296">
        <v>21.4</v>
      </c>
      <c r="G208" s="297">
        <v>30.3</v>
      </c>
    </row>
    <row r="209" spans="1:12">
      <c r="A209" s="116"/>
      <c r="B209" s="117"/>
      <c r="C209" s="528"/>
      <c r="D209" s="117"/>
      <c r="E209" s="118"/>
    </row>
    <row r="210" spans="1:12">
      <c r="A210" s="115" t="s">
        <v>472</v>
      </c>
      <c r="B210" s="1103" t="s">
        <v>94</v>
      </c>
      <c r="C210" s="1104">
        <f>SUM(C211:C213)</f>
        <v>87.2</v>
      </c>
      <c r="D210" s="1104">
        <v>91</v>
      </c>
      <c r="E210" s="367">
        <v>77.099999999999994</v>
      </c>
      <c r="F210"/>
    </row>
    <row r="211" spans="1:12">
      <c r="A211" s="116" t="s">
        <v>473</v>
      </c>
      <c r="B211" s="117"/>
      <c r="C211" s="291">
        <v>80.599999999999994</v>
      </c>
      <c r="D211" s="290">
        <v>84.1</v>
      </c>
      <c r="E211" s="290">
        <v>70.400000000000006</v>
      </c>
      <c r="F211"/>
    </row>
    <row r="212" spans="1:12">
      <c r="A212" s="116" t="s">
        <v>474</v>
      </c>
      <c r="B212" s="117"/>
      <c r="C212" s="291">
        <v>0.9</v>
      </c>
      <c r="D212" s="290">
        <v>1.2</v>
      </c>
      <c r="E212" s="290">
        <v>1.9</v>
      </c>
      <c r="F212"/>
    </row>
    <row r="213" spans="1:12">
      <c r="A213" s="116" t="s">
        <v>475</v>
      </c>
      <c r="B213" s="117"/>
      <c r="C213" s="291">
        <v>5.7</v>
      </c>
      <c r="D213" s="290">
        <v>5.7</v>
      </c>
      <c r="E213" s="290">
        <v>4.8</v>
      </c>
      <c r="F213"/>
    </row>
    <row r="214" spans="1:12">
      <c r="A214" s="116"/>
      <c r="B214" s="117"/>
      <c r="C214" s="528"/>
      <c r="D214" s="117"/>
      <c r="E214" s="118"/>
      <c r="F214"/>
    </row>
    <row r="215" spans="1:12">
      <c r="A215" s="115" t="s">
        <v>476</v>
      </c>
      <c r="B215" s="119" t="s">
        <v>94</v>
      </c>
      <c r="C215" s="292">
        <f>SUM(C216:C226)</f>
        <v>87.2</v>
      </c>
      <c r="D215" s="292">
        <v>91</v>
      </c>
      <c r="E215" s="367">
        <v>77.099999999999994</v>
      </c>
      <c r="F215"/>
    </row>
    <row r="216" spans="1:12">
      <c r="A216" s="473" t="s">
        <v>477</v>
      </c>
      <c r="B216" s="117"/>
      <c r="C216" s="291">
        <v>8.6999999999999993</v>
      </c>
      <c r="D216" s="290">
        <v>8.3000000000000007</v>
      </c>
      <c r="E216" s="290">
        <v>3.5</v>
      </c>
      <c r="F216"/>
      <c r="L216" s="737"/>
    </row>
    <row r="217" spans="1:12">
      <c r="A217" s="473" t="s">
        <v>478</v>
      </c>
      <c r="B217" s="117"/>
      <c r="C217" s="291">
        <v>4.4000000000000004</v>
      </c>
      <c r="D217" s="290" t="s">
        <v>68</v>
      </c>
      <c r="E217" s="290" t="s">
        <v>68</v>
      </c>
      <c r="F217"/>
      <c r="L217" s="737"/>
    </row>
    <row r="218" spans="1:12">
      <c r="A218" s="473" t="s">
        <v>479</v>
      </c>
      <c r="B218" s="117"/>
      <c r="C218" s="291">
        <v>13.9</v>
      </c>
      <c r="D218" s="708">
        <v>18.3</v>
      </c>
      <c r="E218" s="290">
        <v>13.1</v>
      </c>
      <c r="F218"/>
      <c r="L218" s="737"/>
    </row>
    <row r="219" spans="1:12">
      <c r="A219" s="473" t="s">
        <v>480</v>
      </c>
      <c r="B219" s="117"/>
      <c r="C219" s="291">
        <v>0.9</v>
      </c>
      <c r="D219" s="708">
        <v>1.2</v>
      </c>
      <c r="E219" s="290">
        <v>1.9</v>
      </c>
      <c r="F219"/>
      <c r="L219" s="737"/>
    </row>
    <row r="220" spans="1:12">
      <c r="A220" s="473" t="s">
        <v>481</v>
      </c>
      <c r="B220" s="117"/>
      <c r="C220" s="291">
        <v>3</v>
      </c>
      <c r="D220" s="708">
        <v>3.3</v>
      </c>
      <c r="E220" s="290">
        <v>0.5</v>
      </c>
      <c r="F220"/>
      <c r="L220" s="737"/>
    </row>
    <row r="221" spans="1:12">
      <c r="A221" s="473" t="s">
        <v>482</v>
      </c>
      <c r="B221" s="117"/>
      <c r="C221" s="291">
        <v>13.1</v>
      </c>
      <c r="D221" s="708">
        <v>15.7</v>
      </c>
      <c r="E221" s="290">
        <v>10.9</v>
      </c>
      <c r="F221"/>
      <c r="L221" s="737"/>
    </row>
    <row r="222" spans="1:12">
      <c r="A222" s="473" t="s">
        <v>483</v>
      </c>
      <c r="B222" s="117"/>
      <c r="C222" s="291">
        <v>3.3</v>
      </c>
      <c r="D222" s="708">
        <v>1.2</v>
      </c>
      <c r="E222" s="290">
        <v>0.9</v>
      </c>
      <c r="F222"/>
      <c r="L222" s="737"/>
    </row>
    <row r="223" spans="1:12" ht="14.45" customHeight="1">
      <c r="A223" s="473" t="s">
        <v>484</v>
      </c>
      <c r="B223" s="117"/>
      <c r="C223" s="291">
        <v>0.3</v>
      </c>
      <c r="D223" s="708">
        <v>1.3</v>
      </c>
      <c r="E223" s="290">
        <v>11.9</v>
      </c>
      <c r="F223"/>
      <c r="L223" s="737"/>
    </row>
    <row r="224" spans="1:12">
      <c r="A224" s="473" t="s">
        <v>485</v>
      </c>
      <c r="B224" s="117"/>
      <c r="C224" s="291">
        <v>21.5</v>
      </c>
      <c r="D224" s="708">
        <v>22.5</v>
      </c>
      <c r="E224" s="290">
        <v>16.3</v>
      </c>
      <c r="F224"/>
      <c r="L224" s="737"/>
    </row>
    <row r="225" spans="1:12">
      <c r="A225" s="473" t="s">
        <v>486</v>
      </c>
      <c r="B225" s="117"/>
      <c r="C225" s="291">
        <v>12.4</v>
      </c>
      <c r="D225" s="708">
        <v>13.5</v>
      </c>
      <c r="E225" s="290">
        <v>13.4</v>
      </c>
      <c r="F225"/>
      <c r="L225" s="737"/>
    </row>
    <row r="226" spans="1:12" ht="15" customHeight="1">
      <c r="A226" s="473" t="s">
        <v>487</v>
      </c>
      <c r="B226" s="117"/>
      <c r="C226" s="291">
        <v>5.7</v>
      </c>
      <c r="D226" s="708">
        <v>5.7</v>
      </c>
      <c r="E226" s="290">
        <v>4.8</v>
      </c>
      <c r="F226"/>
      <c r="L226" s="737"/>
    </row>
    <row r="227" spans="1:12">
      <c r="A227" s="116"/>
      <c r="B227" s="117"/>
      <c r="C227" s="528"/>
      <c r="D227" s="117"/>
      <c r="E227" s="118"/>
      <c r="F227"/>
      <c r="L227" s="736"/>
    </row>
    <row r="228" spans="1:12" ht="26.1">
      <c r="A228" s="115" t="s">
        <v>488</v>
      </c>
      <c r="B228" s="120" t="s">
        <v>94</v>
      </c>
      <c r="C228" s="472">
        <f>C205</f>
        <v>87.2</v>
      </c>
      <c r="D228" s="472">
        <v>91</v>
      </c>
      <c r="E228" s="367">
        <v>77.099999999999994</v>
      </c>
      <c r="F228"/>
    </row>
    <row r="229" spans="1:12" ht="30" customHeight="1">
      <c r="A229" s="473" t="s">
        <v>489</v>
      </c>
      <c r="B229" s="117"/>
      <c r="C229" s="291">
        <f>C228-C230</f>
        <v>45</v>
      </c>
      <c r="D229" s="708">
        <v>57</v>
      </c>
      <c r="E229" s="290">
        <v>51.1</v>
      </c>
      <c r="F229"/>
    </row>
    <row r="230" spans="1:12">
      <c r="A230" s="473" t="s">
        <v>490</v>
      </c>
      <c r="B230" s="117"/>
      <c r="C230" s="291">
        <v>42.2</v>
      </c>
      <c r="D230" s="708">
        <v>34</v>
      </c>
      <c r="E230" s="290">
        <v>26</v>
      </c>
      <c r="F230"/>
    </row>
    <row r="231" spans="1:12" customFormat="1" ht="22.5" customHeight="1">
      <c r="A231" s="935" t="s">
        <v>491</v>
      </c>
      <c r="B231" s="935"/>
      <c r="C231" s="935"/>
      <c r="D231" s="935"/>
      <c r="E231" s="935"/>
    </row>
    <row r="232" spans="1:12" customFormat="1" ht="26.25" customHeight="1">
      <c r="A232" s="927" t="s">
        <v>492</v>
      </c>
      <c r="B232" s="927"/>
      <c r="C232" s="927"/>
      <c r="D232" s="927"/>
      <c r="E232" s="927"/>
    </row>
    <row r="233" spans="1:12" customFormat="1" ht="21" customHeight="1">
      <c r="A233" s="927" t="s">
        <v>493</v>
      </c>
      <c r="B233" s="927"/>
      <c r="C233" s="927"/>
      <c r="D233" s="927"/>
      <c r="E233" s="927"/>
    </row>
    <row r="234" spans="1:12" customFormat="1" ht="30" customHeight="1">
      <c r="A234" s="927" t="s">
        <v>494</v>
      </c>
      <c r="B234" s="927"/>
      <c r="C234" s="927"/>
      <c r="D234" s="927"/>
      <c r="E234" s="927"/>
    </row>
    <row r="235" spans="1:12" s="300" customFormat="1" ht="27.75" customHeight="1">
      <c r="A235" s="927" t="s">
        <v>495</v>
      </c>
      <c r="B235" s="927"/>
      <c r="C235" s="927"/>
      <c r="D235" s="927"/>
      <c r="E235" s="927"/>
    </row>
    <row r="236" spans="1:12" s="300" customFormat="1" ht="24" customHeight="1">
      <c r="A236" s="927" t="s">
        <v>496</v>
      </c>
      <c r="B236" s="927"/>
      <c r="C236" s="927"/>
      <c r="D236" s="927"/>
      <c r="E236" s="927"/>
    </row>
    <row r="237" spans="1:12" ht="60.75" customHeight="1">
      <c r="A237" s="927" t="s">
        <v>497</v>
      </c>
      <c r="B237" s="927"/>
      <c r="C237" s="927"/>
      <c r="D237" s="927"/>
      <c r="E237" s="927"/>
    </row>
    <row r="238" spans="1:12">
      <c r="A238" s="352"/>
      <c r="B238" s="353"/>
      <c r="C238" s="353"/>
      <c r="D238" s="369"/>
      <c r="F238"/>
    </row>
    <row r="239" spans="1:12" ht="26.1">
      <c r="A239" s="39" t="s">
        <v>498</v>
      </c>
      <c r="B239" s="40" t="s">
        <v>63</v>
      </c>
      <c r="C239" s="40">
        <v>2023</v>
      </c>
      <c r="D239" s="40">
        <v>2022</v>
      </c>
      <c r="E239" s="40">
        <v>2021</v>
      </c>
      <c r="F239"/>
      <c r="L239" s="736"/>
    </row>
    <row r="240" spans="1:12" ht="39">
      <c r="A240" s="420" t="s">
        <v>499</v>
      </c>
      <c r="B240" s="120" t="s">
        <v>94</v>
      </c>
      <c r="C240" s="421">
        <f>C241+C242</f>
        <v>42.199999999999996</v>
      </c>
      <c r="D240" s="421">
        <v>34</v>
      </c>
      <c r="E240" s="422">
        <v>26</v>
      </c>
    </row>
    <row r="241" spans="1:7">
      <c r="A241" s="116" t="s">
        <v>500</v>
      </c>
      <c r="B241" s="356"/>
      <c r="C241" s="291">
        <v>39.4</v>
      </c>
      <c r="D241" s="290">
        <v>31.7</v>
      </c>
      <c r="E241" s="368">
        <v>23.1</v>
      </c>
    </row>
    <row r="242" spans="1:7">
      <c r="A242" s="116" t="s">
        <v>501</v>
      </c>
      <c r="B242" s="117"/>
      <c r="C242" s="291">
        <v>2.8</v>
      </c>
      <c r="D242" s="290">
        <v>2.2999999999999998</v>
      </c>
      <c r="E242" s="368">
        <v>2.9</v>
      </c>
    </row>
    <row r="243" spans="1:7">
      <c r="A243" s="116"/>
      <c r="B243" s="117"/>
      <c r="C243" s="291"/>
      <c r="D243" s="290"/>
      <c r="E243" s="368"/>
    </row>
    <row r="244" spans="1:7">
      <c r="A244" s="116" t="s">
        <v>502</v>
      </c>
      <c r="B244" s="117"/>
      <c r="C244" s="291">
        <v>16.2</v>
      </c>
      <c r="D244" s="290">
        <v>16.899999999999999</v>
      </c>
      <c r="E244" s="368">
        <v>10.3</v>
      </c>
    </row>
    <row r="245" spans="1:7">
      <c r="A245" s="116" t="s">
        <v>503</v>
      </c>
      <c r="B245" s="117"/>
      <c r="C245" s="291">
        <v>23.2</v>
      </c>
      <c r="D245" s="290">
        <v>14.8</v>
      </c>
      <c r="E245" s="368">
        <v>12.8</v>
      </c>
    </row>
    <row r="246" spans="1:7">
      <c r="A246" s="372"/>
      <c r="B246" s="353"/>
      <c r="C246" s="529"/>
      <c r="D246" s="709"/>
      <c r="E246" s="369"/>
    </row>
    <row r="247" spans="1:7" ht="26.1">
      <c r="A247" s="111" t="s">
        <v>504</v>
      </c>
      <c r="B247" s="114" t="s">
        <v>94</v>
      </c>
      <c r="C247" s="292">
        <f>+C248+C249</f>
        <v>39.4</v>
      </c>
      <c r="D247" s="292">
        <v>31.7</v>
      </c>
      <c r="E247" s="367">
        <v>23.1</v>
      </c>
      <c r="F247" s="370"/>
    </row>
    <row r="248" spans="1:7" ht="14.45" customHeight="1">
      <c r="A248" s="116" t="s">
        <v>345</v>
      </c>
      <c r="B248" s="113"/>
      <c r="C248" s="295">
        <v>27.2</v>
      </c>
      <c r="D248" s="296">
        <v>24.3</v>
      </c>
      <c r="E248" s="297">
        <v>19.600000000000001</v>
      </c>
      <c r="F248" s="371"/>
    </row>
    <row r="249" spans="1:7">
      <c r="A249" s="116" t="s">
        <v>92</v>
      </c>
      <c r="B249" s="112"/>
      <c r="C249" s="295">
        <v>12.2</v>
      </c>
      <c r="D249" s="296">
        <v>7.4</v>
      </c>
      <c r="E249" s="297">
        <v>3.5</v>
      </c>
      <c r="F249" s="371"/>
    </row>
    <row r="250" spans="1:7">
      <c r="A250" s="927" t="s">
        <v>505</v>
      </c>
      <c r="B250" s="927"/>
      <c r="C250" s="927"/>
      <c r="D250" s="927"/>
      <c r="E250" s="927"/>
      <c r="F250" s="371"/>
    </row>
    <row r="251" spans="1:7" ht="23.25" customHeight="1">
      <c r="A251" s="927" t="s">
        <v>506</v>
      </c>
      <c r="B251" s="927"/>
      <c r="C251" s="927"/>
      <c r="D251" s="927"/>
      <c r="E251" s="927"/>
      <c r="F251" s="371"/>
    </row>
    <row r="252" spans="1:7" ht="14.45" customHeight="1">
      <c r="A252" s="359"/>
      <c r="B252" s="359"/>
      <c r="C252" s="359"/>
      <c r="D252" s="359"/>
      <c r="E252" s="359"/>
    </row>
    <row r="253" spans="1:7" ht="31.5" customHeight="1">
      <c r="A253" s="443" t="s">
        <v>507</v>
      </c>
      <c r="B253" s="530" t="s">
        <v>63</v>
      </c>
      <c r="C253" s="40">
        <v>2023</v>
      </c>
      <c r="D253" s="40">
        <v>2022</v>
      </c>
      <c r="E253"/>
      <c r="F253" s="946"/>
      <c r="G253" s="946"/>
    </row>
    <row r="254" spans="1:7" ht="30" customHeight="1">
      <c r="A254" s="531" t="s">
        <v>508</v>
      </c>
      <c r="B254" s="470" t="s">
        <v>94</v>
      </c>
      <c r="C254" s="714">
        <v>1.56</v>
      </c>
      <c r="D254" s="290">
        <v>1.5</v>
      </c>
      <c r="F254" s="946"/>
      <c r="G254" s="946"/>
    </row>
    <row r="255" spans="1:7" ht="14.1" customHeight="1">
      <c r="A255" s="116" t="s">
        <v>509</v>
      </c>
      <c r="B255" s="354"/>
      <c r="C255" s="715">
        <v>6183</v>
      </c>
      <c r="D255" s="345">
        <v>919</v>
      </c>
      <c r="F255" s="946"/>
      <c r="G255" s="946"/>
    </row>
    <row r="256" spans="1:7" ht="14.1" customHeight="1">
      <c r="A256" s="116" t="s">
        <v>510</v>
      </c>
      <c r="B256" s="354"/>
      <c r="C256" s="715">
        <v>143640</v>
      </c>
      <c r="D256" s="345">
        <v>24097</v>
      </c>
      <c r="F256" s="946"/>
      <c r="G256" s="946"/>
    </row>
    <row r="257" spans="1:12" ht="24.95" customHeight="1">
      <c r="A257" s="945" t="s">
        <v>511</v>
      </c>
      <c r="B257" s="945"/>
      <c r="C257" s="945"/>
      <c r="D257" s="945"/>
      <c r="E257" s="748"/>
      <c r="F257" s="946"/>
      <c r="G257" s="946"/>
    </row>
    <row r="258" spans="1:12">
      <c r="A258" s="73"/>
      <c r="B258" s="73"/>
      <c r="C258" s="73"/>
      <c r="D258" s="73"/>
      <c r="E258" s="73"/>
      <c r="F258" s="43"/>
    </row>
    <row r="259" spans="1:12">
      <c r="A259" s="362" t="s">
        <v>512</v>
      </c>
      <c r="B259" s="419"/>
      <c r="C259" s="419"/>
      <c r="D259" s="419"/>
      <c r="E259" s="419"/>
      <c r="F259" s="419"/>
      <c r="G259" s="419"/>
      <c r="H259"/>
    </row>
    <row r="260" spans="1:12" ht="14.45" customHeight="1">
      <c r="A260" s="423"/>
      <c r="B260" s="392" t="s">
        <v>63</v>
      </c>
      <c r="C260" s="392">
        <v>2023</v>
      </c>
      <c r="D260" s="392">
        <v>2022</v>
      </c>
      <c r="E260" s="392">
        <v>2021</v>
      </c>
      <c r="F260" s="392">
        <v>2020</v>
      </c>
      <c r="G260" s="424">
        <v>2019</v>
      </c>
    </row>
    <row r="261" spans="1:12" ht="14.1" customHeight="1">
      <c r="A261" s="526" t="s">
        <v>513</v>
      </c>
      <c r="B261" s="102" t="s">
        <v>112</v>
      </c>
      <c r="C261" s="527">
        <v>24.2</v>
      </c>
      <c r="D261" s="109">
        <v>23.1</v>
      </c>
      <c r="E261" s="109">
        <v>21</v>
      </c>
      <c r="F261" s="109">
        <v>20.9</v>
      </c>
      <c r="G261" s="110">
        <v>21.2</v>
      </c>
    </row>
    <row r="262" spans="1:12" ht="75" customHeight="1">
      <c r="A262" s="934" t="s">
        <v>514</v>
      </c>
      <c r="B262" s="934"/>
      <c r="C262" s="934"/>
      <c r="D262" s="934"/>
      <c r="E262" s="934"/>
      <c r="F262" s="934"/>
      <c r="G262" s="934"/>
    </row>
    <row r="263" spans="1:12">
      <c r="A263" s="910" t="s">
        <v>515</v>
      </c>
    </row>
    <row r="264" spans="1:12">
      <c r="A264" s="84"/>
    </row>
    <row r="265" spans="1:12" customFormat="1">
      <c r="A265" s="425" t="s">
        <v>516</v>
      </c>
      <c r="B265" s="52"/>
      <c r="C265" s="53"/>
      <c r="D265" s="53"/>
      <c r="E265" s="53"/>
      <c r="F265" s="52"/>
      <c r="G265" s="52"/>
      <c r="H265" s="52"/>
      <c r="I265" s="52"/>
    </row>
    <row r="266" spans="1:12" customFormat="1">
      <c r="A266" s="423"/>
      <c r="B266" s="392"/>
      <c r="C266" s="392" t="s">
        <v>237</v>
      </c>
      <c r="D266" s="392" t="s">
        <v>63</v>
      </c>
      <c r="E266" s="392">
        <v>2023</v>
      </c>
      <c r="F266" s="392">
        <v>2022</v>
      </c>
      <c r="G266" s="392">
        <v>2021</v>
      </c>
      <c r="H266" s="392">
        <v>2020</v>
      </c>
      <c r="I266" s="392">
        <v>2019</v>
      </c>
    </row>
    <row r="267" spans="1:12" customFormat="1" ht="42.75" customHeight="1">
      <c r="A267" s="940" t="s">
        <v>517</v>
      </c>
      <c r="B267" s="941"/>
      <c r="C267" s="112" t="s">
        <v>518</v>
      </c>
      <c r="D267" s="378" t="s">
        <v>519</v>
      </c>
      <c r="E267" s="783">
        <v>8.0500000000000007</v>
      </c>
      <c r="F267" s="379">
        <v>5.6</v>
      </c>
      <c r="G267" s="379">
        <v>3.8</v>
      </c>
      <c r="H267" s="380" t="s">
        <v>68</v>
      </c>
      <c r="I267" s="381" t="s">
        <v>68</v>
      </c>
    </row>
    <row r="268" spans="1:12" customFormat="1" ht="42" customHeight="1">
      <c r="A268" s="948" t="s">
        <v>520</v>
      </c>
      <c r="B268" s="949"/>
      <c r="C268" s="257" t="s">
        <v>521</v>
      </c>
      <c r="D268" s="255" t="s">
        <v>522</v>
      </c>
      <c r="E268" s="426">
        <v>0.2</v>
      </c>
      <c r="F268" s="704">
        <v>0.25</v>
      </c>
      <c r="G268" s="319">
        <v>0.17</v>
      </c>
      <c r="H268" s="320">
        <v>0.19</v>
      </c>
      <c r="I268" s="321">
        <v>0.11</v>
      </c>
    </row>
    <row r="269" spans="1:12">
      <c r="A269" s="597" t="s">
        <v>523</v>
      </c>
      <c r="B269" s="598"/>
      <c r="C269" s="257"/>
      <c r="D269" s="600"/>
      <c r="E269" s="260"/>
      <c r="F269" s="319"/>
      <c r="G269" s="601"/>
      <c r="H269" s="602"/>
      <c r="I269" s="603"/>
      <c r="J269"/>
    </row>
    <row r="270" spans="1:12" customFormat="1" ht="42" customHeight="1">
      <c r="A270" s="604" t="s">
        <v>524</v>
      </c>
      <c r="B270" s="178"/>
      <c r="C270" s="257"/>
      <c r="D270" s="257" t="s">
        <v>525</v>
      </c>
      <c r="E270" s="260">
        <v>0.08</v>
      </c>
      <c r="F270" s="319">
        <v>0.16</v>
      </c>
      <c r="G270" s="256">
        <v>0.06</v>
      </c>
      <c r="H270" s="219">
        <v>-0.01</v>
      </c>
      <c r="I270" s="220">
        <v>0.05</v>
      </c>
    </row>
    <row r="271" spans="1:12" customFormat="1">
      <c r="A271" s="604" t="s">
        <v>526</v>
      </c>
      <c r="B271" s="178"/>
      <c r="C271" s="257"/>
      <c r="D271" s="258" t="s">
        <v>112</v>
      </c>
      <c r="E271" s="606">
        <v>8.5</v>
      </c>
      <c r="F271" s="607">
        <v>7.8</v>
      </c>
      <c r="G271" s="607">
        <v>6.7</v>
      </c>
      <c r="H271" s="607">
        <v>6.3</v>
      </c>
      <c r="I271" s="374" t="s">
        <v>68</v>
      </c>
      <c r="K271" s="605"/>
      <c r="L271" s="605"/>
    </row>
    <row r="272" spans="1:12" customFormat="1">
      <c r="A272" s="604" t="s">
        <v>527</v>
      </c>
      <c r="B272" s="178"/>
      <c r="C272" s="257"/>
      <c r="D272" s="382"/>
      <c r="E272" s="343">
        <v>351313</v>
      </c>
      <c r="F272" s="344">
        <v>328828</v>
      </c>
      <c r="G272" s="344">
        <v>304045</v>
      </c>
      <c r="H272" s="344">
        <v>298498</v>
      </c>
      <c r="I272" s="374" t="s">
        <v>68</v>
      </c>
      <c r="K272" s="74"/>
      <c r="L272" s="74"/>
    </row>
    <row r="273" spans="1:9" customFormat="1" ht="17.25" customHeight="1">
      <c r="A273" s="942" t="s">
        <v>528</v>
      </c>
      <c r="B273" s="943"/>
      <c r="C273" s="427"/>
      <c r="D273" s="428"/>
      <c r="E273" s="260"/>
      <c r="F273" s="260"/>
      <c r="G273" s="260"/>
      <c r="H273" s="218"/>
      <c r="I273" s="429"/>
    </row>
    <row r="274" spans="1:9" customFormat="1">
      <c r="A274" s="350" t="s">
        <v>529</v>
      </c>
      <c r="B274" s="747"/>
      <c r="C274" s="258"/>
      <c r="D274" s="258" t="s">
        <v>530</v>
      </c>
      <c r="E274" s="863">
        <v>1460</v>
      </c>
      <c r="F274" s="344">
        <v>1553</v>
      </c>
      <c r="G274" s="344">
        <v>1494</v>
      </c>
      <c r="H274" s="344">
        <v>1300</v>
      </c>
      <c r="I274" s="345">
        <v>1200</v>
      </c>
    </row>
    <row r="275" spans="1:9" customFormat="1">
      <c r="A275" s="350" t="s">
        <v>531</v>
      </c>
      <c r="B275" s="747"/>
      <c r="C275" s="258"/>
      <c r="D275" s="258" t="s">
        <v>530</v>
      </c>
      <c r="E275" s="343">
        <v>115</v>
      </c>
      <c r="F275" s="258">
        <v>85</v>
      </c>
      <c r="G275" s="259" t="s">
        <v>68</v>
      </c>
      <c r="H275" s="259" t="s">
        <v>68</v>
      </c>
      <c r="I275" s="374" t="s">
        <v>68</v>
      </c>
    </row>
    <row r="276" spans="1:9" customFormat="1">
      <c r="A276" s="350" t="s">
        <v>532</v>
      </c>
      <c r="B276" s="747"/>
      <c r="C276" s="258"/>
      <c r="D276" s="258" t="s">
        <v>530</v>
      </c>
      <c r="E276" s="343">
        <v>196</v>
      </c>
      <c r="F276" s="258">
        <v>171</v>
      </c>
      <c r="G276" s="258">
        <v>100</v>
      </c>
      <c r="H276" s="259" t="s">
        <v>68</v>
      </c>
      <c r="I276" s="374" t="s">
        <v>68</v>
      </c>
    </row>
    <row r="277" spans="1:9" customFormat="1" ht="15.6" customHeight="1">
      <c r="A277" s="927" t="s">
        <v>533</v>
      </c>
      <c r="B277" s="927"/>
      <c r="C277" s="927"/>
      <c r="D277" s="927"/>
      <c r="E277" s="927"/>
      <c r="F277" s="927"/>
      <c r="G277" s="927"/>
      <c r="H277" s="927"/>
      <c r="I277" s="927"/>
    </row>
    <row r="278" spans="1:9" customFormat="1" ht="26.25" customHeight="1">
      <c r="A278" s="927" t="s">
        <v>534</v>
      </c>
      <c r="B278" s="927"/>
      <c r="C278" s="927"/>
      <c r="D278" s="927"/>
      <c r="E278" s="927"/>
      <c r="F278" s="927"/>
      <c r="G278" s="927"/>
      <c r="H278" s="927"/>
      <c r="I278" s="927"/>
    </row>
    <row r="279" spans="1:9" customFormat="1" ht="54.75" customHeight="1">
      <c r="A279" s="927" t="s">
        <v>535</v>
      </c>
      <c r="B279" s="927"/>
      <c r="C279" s="927"/>
      <c r="D279" s="927"/>
      <c r="E279" s="927"/>
      <c r="F279" s="927"/>
      <c r="G279" s="927"/>
      <c r="H279" s="927"/>
      <c r="I279" s="927"/>
    </row>
    <row r="280" spans="1:9" ht="14.45" customHeight="1"/>
    <row r="281" spans="1:9">
      <c r="A281" s="362" t="s">
        <v>536</v>
      </c>
      <c r="B281" s="362"/>
      <c r="C281" s="362"/>
      <c r="D281" s="362"/>
      <c r="E281" s="362"/>
      <c r="F281" s="362"/>
      <c r="G281" s="362"/>
      <c r="H281"/>
    </row>
    <row r="282" spans="1:9">
      <c r="A282" s="423"/>
      <c r="B282" s="392" t="s">
        <v>63</v>
      </c>
      <c r="C282" s="392">
        <v>2023</v>
      </c>
      <c r="D282" s="392">
        <v>2022</v>
      </c>
      <c r="E282" s="392">
        <v>2021</v>
      </c>
      <c r="F282" s="392">
        <v>2020</v>
      </c>
      <c r="G282" s="424">
        <v>2019</v>
      </c>
    </row>
    <row r="283" spans="1:9" ht="30" customHeight="1">
      <c r="A283" s="524" t="s">
        <v>537</v>
      </c>
      <c r="B283" s="102" t="s">
        <v>538</v>
      </c>
      <c r="C283" s="525">
        <v>16000</v>
      </c>
      <c r="D283" s="103">
        <v>14900</v>
      </c>
      <c r="E283" s="103">
        <v>14300</v>
      </c>
      <c r="F283" s="104">
        <v>14000</v>
      </c>
      <c r="G283" s="105">
        <v>15000</v>
      </c>
    </row>
    <row r="284" spans="1:9" ht="29.1" customHeight="1">
      <c r="A284" s="355" t="s">
        <v>539</v>
      </c>
      <c r="B284" s="100" t="s">
        <v>538</v>
      </c>
      <c r="C284" s="716">
        <v>541</v>
      </c>
      <c r="D284" s="100">
        <v>535</v>
      </c>
      <c r="E284" s="100">
        <v>598</v>
      </c>
      <c r="F284" s="100">
        <v>548</v>
      </c>
      <c r="G284" s="101">
        <v>528</v>
      </c>
    </row>
    <row r="285" spans="1:9">
      <c r="A285" s="473" t="s">
        <v>540</v>
      </c>
      <c r="B285" s="100" t="s">
        <v>538</v>
      </c>
      <c r="C285" s="716">
        <v>77</v>
      </c>
      <c r="D285" s="100">
        <v>81</v>
      </c>
      <c r="E285" s="100">
        <v>88</v>
      </c>
      <c r="F285" s="100">
        <v>70</v>
      </c>
      <c r="G285" s="101">
        <v>49</v>
      </c>
    </row>
    <row r="286" spans="1:9" ht="30" customHeight="1">
      <c r="A286" s="355" t="s">
        <v>541</v>
      </c>
      <c r="B286" s="100" t="s">
        <v>538</v>
      </c>
      <c r="C286" s="717">
        <v>6.3</v>
      </c>
      <c r="D286" s="100">
        <v>7.3</v>
      </c>
      <c r="E286" s="100">
        <v>11</v>
      </c>
      <c r="F286" s="100">
        <v>8</v>
      </c>
      <c r="G286" s="101">
        <v>7</v>
      </c>
    </row>
    <row r="287" spans="1:9" ht="16.5" customHeight="1">
      <c r="A287" s="944" t="s">
        <v>542</v>
      </c>
      <c r="B287" s="944"/>
      <c r="C287" s="944"/>
      <c r="D287" s="944"/>
      <c r="E287" s="944"/>
      <c r="F287" s="944"/>
    </row>
    <row r="288" spans="1:9">
      <c r="A288" s="926" t="s">
        <v>543</v>
      </c>
      <c r="B288" s="926"/>
      <c r="C288" s="926"/>
      <c r="D288" s="926"/>
      <c r="E288" s="926"/>
      <c r="F288" s="43"/>
    </row>
    <row r="289" spans="1:7">
      <c r="A289" s="946"/>
      <c r="B289" s="946"/>
      <c r="C289" s="946"/>
      <c r="D289" s="946"/>
      <c r="E289" s="946"/>
      <c r="F289" s="946"/>
      <c r="G289" s="946"/>
    </row>
    <row r="290" spans="1:7">
      <c r="A290" s="946"/>
      <c r="B290" s="946"/>
      <c r="C290" s="946"/>
      <c r="D290" s="946"/>
      <c r="E290" s="946"/>
    </row>
  </sheetData>
  <sheetProtection sheet="1" objects="1" scenarios="1"/>
  <mergeCells count="75">
    <mergeCell ref="A179:E179"/>
    <mergeCell ref="A146:E146"/>
    <mergeCell ref="B158:C158"/>
    <mergeCell ref="B159:C159"/>
    <mergeCell ref="A198:F198"/>
    <mergeCell ref="A171:F171"/>
    <mergeCell ref="A155:B155"/>
    <mergeCell ref="A199:F199"/>
    <mergeCell ref="A193:F193"/>
    <mergeCell ref="A194:F194"/>
    <mergeCell ref="A195:F195"/>
    <mergeCell ref="A196:F196"/>
    <mergeCell ref="A197:F197"/>
    <mergeCell ref="A96:H96"/>
    <mergeCell ref="F155:G155"/>
    <mergeCell ref="A142:F142"/>
    <mergeCell ref="A174:A175"/>
    <mergeCell ref="B156:C156"/>
    <mergeCell ref="B157:C157"/>
    <mergeCell ref="F152:F153"/>
    <mergeCell ref="D152:D153"/>
    <mergeCell ref="E152:E153"/>
    <mergeCell ref="C152:C153"/>
    <mergeCell ref="A167:H167"/>
    <mergeCell ref="A169:H169"/>
    <mergeCell ref="A168:H168"/>
    <mergeCell ref="B152:B153"/>
    <mergeCell ref="A145:F145"/>
    <mergeCell ref="A147:F147"/>
    <mergeCell ref="J25:M25"/>
    <mergeCell ref="A143:E143"/>
    <mergeCell ref="A144:E144"/>
    <mergeCell ref="A3:J3"/>
    <mergeCell ref="A89:H89"/>
    <mergeCell ref="A45:I45"/>
    <mergeCell ref="A49:F49"/>
    <mergeCell ref="B25:E25"/>
    <mergeCell ref="F25:I25"/>
    <mergeCell ref="A90:H90"/>
    <mergeCell ref="A72:H72"/>
    <mergeCell ref="A93:H93"/>
    <mergeCell ref="A92:H92"/>
    <mergeCell ref="A91:H91"/>
    <mergeCell ref="A94:H94"/>
    <mergeCell ref="A95:H95"/>
    <mergeCell ref="B203:D203"/>
    <mergeCell ref="A290:E290"/>
    <mergeCell ref="F257:G257"/>
    <mergeCell ref="F289:G289"/>
    <mergeCell ref="A288:E288"/>
    <mergeCell ref="A289:E289"/>
    <mergeCell ref="A268:B268"/>
    <mergeCell ref="A279:I279"/>
    <mergeCell ref="A233:E233"/>
    <mergeCell ref="F255:G255"/>
    <mergeCell ref="F253:G253"/>
    <mergeCell ref="F256:G256"/>
    <mergeCell ref="F254:G254"/>
    <mergeCell ref="A251:E251"/>
    <mergeCell ref="A201:B201"/>
    <mergeCell ref="A267:B267"/>
    <mergeCell ref="A273:B273"/>
    <mergeCell ref="A287:F287"/>
    <mergeCell ref="A250:E250"/>
    <mergeCell ref="A262:G262"/>
    <mergeCell ref="A257:D257"/>
    <mergeCell ref="A202:G202"/>
    <mergeCell ref="A236:E236"/>
    <mergeCell ref="A231:E231"/>
    <mergeCell ref="A278:I278"/>
    <mergeCell ref="A277:I277"/>
    <mergeCell ref="A232:E232"/>
    <mergeCell ref="A234:E234"/>
    <mergeCell ref="A237:E237"/>
    <mergeCell ref="A235:E235"/>
  </mergeCells>
  <hyperlinks>
    <hyperlink ref="A263" r:id="rId1" xr:uid="{18B57D98-C391-40EA-A948-2AA7A0006ADD}"/>
    <hyperlink ref="E69" r:id="rId2" xr:uid="{6B8CCE84-108B-4064-AAE1-28558D88CD4D}"/>
    <hyperlink ref="A203" r:id="rId3" xr:uid="{6A068681-17C7-439E-A386-3808F7C74F1D}"/>
    <hyperlink ref="B203" r:id="rId4" xr:uid="{178893CD-6992-4223-B240-36118D0AE945}"/>
  </hyperlinks>
  <pageMargins left="0.70866141732283472" right="0.70866141732283472" top="0.74803149606299213" bottom="0.74803149606299213" header="0.31496062992125984" footer="0.31496062992125984"/>
  <pageSetup scale="53" fitToHeight="0" orientation="landscape" r:id="rId5"/>
  <rowBreaks count="2" manualBreakCount="2">
    <brk id="237" max="12" man="1"/>
    <brk id="288" max="12" man="1"/>
  </rowBreak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E1CF3-EEEA-4C63-8B90-0A876755C6CB}">
  <sheetPr codeName="Sheet6">
    <pageSetUpPr fitToPage="1"/>
  </sheetPr>
  <dimension ref="A1:J226"/>
  <sheetViews>
    <sheetView showGridLines="0" zoomScaleNormal="100" workbookViewId="0"/>
  </sheetViews>
  <sheetFormatPr defaultColWidth="9.140625" defaultRowHeight="14.45"/>
  <cols>
    <col min="1" max="1" width="31" style="2" customWidth="1"/>
    <col min="2" max="2" width="32.85546875" style="2" customWidth="1"/>
    <col min="3" max="3" width="20.7109375" style="2" customWidth="1"/>
    <col min="4" max="4" width="18.7109375" style="2" customWidth="1"/>
    <col min="5" max="5" width="18.7109375" style="9" customWidth="1"/>
    <col min="6" max="9" width="18.7109375" style="2" customWidth="1"/>
    <col min="10" max="16384" width="9.140625" style="2"/>
  </cols>
  <sheetData>
    <row r="1" spans="1:8" customFormat="1" ht="28.5">
      <c r="A1" s="314" t="s">
        <v>544</v>
      </c>
      <c r="D1" s="80"/>
      <c r="E1" s="81"/>
    </row>
    <row r="2" spans="1:8" ht="19.5" customHeight="1">
      <c r="A2" s="970"/>
      <c r="B2" s="970"/>
      <c r="C2" s="970"/>
      <c r="D2" s="970"/>
    </row>
    <row r="3" spans="1:8" ht="16.5">
      <c r="A3" s="41" t="s">
        <v>545</v>
      </c>
      <c r="B3" s="41"/>
      <c r="C3" s="41"/>
      <c r="D3" s="41"/>
      <c r="E3"/>
    </row>
    <row r="4" spans="1:8" s="309" customFormat="1">
      <c r="A4" s="674" t="s">
        <v>546</v>
      </c>
      <c r="B4" s="675" t="s">
        <v>334</v>
      </c>
      <c r="C4" s="675" t="s">
        <v>335</v>
      </c>
      <c r="D4" s="675" t="s">
        <v>330</v>
      </c>
      <c r="E4"/>
    </row>
    <row r="5" spans="1:8">
      <c r="A5" s="5" t="s">
        <v>547</v>
      </c>
      <c r="B5" s="444">
        <v>1921</v>
      </c>
      <c r="C5" s="16">
        <v>568</v>
      </c>
      <c r="D5" s="444">
        <v>2489</v>
      </c>
      <c r="E5"/>
      <c r="F5" s="7"/>
      <c r="H5" s="7"/>
    </row>
    <row r="6" spans="1:8">
      <c r="A6" s="5" t="s">
        <v>548</v>
      </c>
      <c r="B6" s="444">
        <v>2022</v>
      </c>
      <c r="C6" s="16">
        <v>616</v>
      </c>
      <c r="D6" s="444">
        <v>2638</v>
      </c>
      <c r="E6"/>
    </row>
    <row r="7" spans="1:8">
      <c r="A7" s="5" t="s">
        <v>549</v>
      </c>
      <c r="B7" s="16">
        <v>343</v>
      </c>
      <c r="C7" s="16">
        <v>110</v>
      </c>
      <c r="D7" s="16">
        <v>453</v>
      </c>
      <c r="E7"/>
      <c r="F7" s="7"/>
      <c r="H7" s="7"/>
    </row>
    <row r="8" spans="1:8">
      <c r="A8" s="5" t="s">
        <v>550</v>
      </c>
      <c r="B8" s="16">
        <v>288</v>
      </c>
      <c r="C8" s="16">
        <v>147</v>
      </c>
      <c r="D8" s="16">
        <v>435</v>
      </c>
      <c r="E8"/>
      <c r="F8" s="7"/>
      <c r="H8" s="7"/>
    </row>
    <row r="9" spans="1:8">
      <c r="A9" s="5" t="s">
        <v>551</v>
      </c>
      <c r="B9" s="16">
        <v>283</v>
      </c>
      <c r="C9" s="16">
        <v>132</v>
      </c>
      <c r="D9" s="16">
        <v>415</v>
      </c>
      <c r="E9"/>
      <c r="F9" s="7"/>
      <c r="G9" s="7"/>
      <c r="H9" s="7"/>
    </row>
    <row r="10" spans="1:8">
      <c r="A10" s="5" t="s">
        <v>552</v>
      </c>
      <c r="B10" s="16">
        <v>6</v>
      </c>
      <c r="C10" s="16">
        <v>3</v>
      </c>
      <c r="D10" s="16">
        <v>9</v>
      </c>
      <c r="E10"/>
    </row>
    <row r="11" spans="1:8">
      <c r="A11" s="5" t="s">
        <v>553</v>
      </c>
      <c r="B11" s="444">
        <v>1063</v>
      </c>
      <c r="C11" s="16">
        <v>239</v>
      </c>
      <c r="D11" s="444">
        <v>1302</v>
      </c>
      <c r="E11"/>
    </row>
    <row r="12" spans="1:8">
      <c r="A12" s="5" t="s">
        <v>554</v>
      </c>
      <c r="B12" s="444">
        <v>27543</v>
      </c>
      <c r="C12" s="444">
        <v>2398</v>
      </c>
      <c r="D12" s="444">
        <v>29941</v>
      </c>
      <c r="E12"/>
    </row>
    <row r="13" spans="1:8">
      <c r="A13" s="5" t="s">
        <v>555</v>
      </c>
      <c r="B13" s="16">
        <v>63</v>
      </c>
      <c r="C13" s="16">
        <v>29</v>
      </c>
      <c r="D13" s="16">
        <v>92</v>
      </c>
      <c r="E13"/>
    </row>
    <row r="14" spans="1:8">
      <c r="A14" s="5" t="s">
        <v>556</v>
      </c>
      <c r="B14" s="444">
        <v>1948</v>
      </c>
      <c r="C14" s="16">
        <v>362</v>
      </c>
      <c r="D14" s="444">
        <v>2310</v>
      </c>
      <c r="E14"/>
    </row>
    <row r="15" spans="1:8">
      <c r="A15" s="5" t="s">
        <v>557</v>
      </c>
      <c r="B15" s="16">
        <v>393</v>
      </c>
      <c r="C15" s="16">
        <v>143</v>
      </c>
      <c r="D15" s="16">
        <v>536</v>
      </c>
      <c r="E15"/>
      <c r="F15" s="7"/>
      <c r="H15" s="7"/>
    </row>
    <row r="16" spans="1:8" ht="15" thickBot="1">
      <c r="A16" s="8" t="s">
        <v>558</v>
      </c>
      <c r="B16" s="445">
        <v>8</v>
      </c>
      <c r="C16" s="445">
        <v>4</v>
      </c>
      <c r="D16" s="445">
        <v>12</v>
      </c>
      <c r="E16"/>
    </row>
    <row r="17" spans="1:8" ht="19.5" customHeight="1">
      <c r="A17" s="13" t="s">
        <v>83</v>
      </c>
      <c r="B17" s="446">
        <v>35881</v>
      </c>
      <c r="C17" s="446">
        <v>4751</v>
      </c>
      <c r="D17" s="446">
        <v>40632</v>
      </c>
      <c r="E17"/>
      <c r="F17" s="7"/>
      <c r="G17" s="7"/>
      <c r="H17" s="7"/>
    </row>
    <row r="18" spans="1:8" ht="39.75" customHeight="1">
      <c r="A18" s="945" t="s">
        <v>559</v>
      </c>
      <c r="B18" s="945"/>
      <c r="C18" s="945"/>
      <c r="D18" s="945"/>
      <c r="E18"/>
    </row>
    <row r="19" spans="1:8" ht="15.75" customHeight="1" thickBot="1">
      <c r="E19"/>
    </row>
    <row r="20" spans="1:8" ht="18.75" customHeight="1">
      <c r="A20" s="673" t="s">
        <v>30</v>
      </c>
      <c r="B20" s="4"/>
      <c r="C20" s="4"/>
      <c r="D20" s="4"/>
      <c r="E20"/>
    </row>
    <row r="21" spans="1:8" ht="108" customHeight="1">
      <c r="A21" s="971" t="s">
        <v>560</v>
      </c>
      <c r="B21" s="971"/>
      <c r="C21" s="971"/>
      <c r="D21" s="971"/>
    </row>
    <row r="22" spans="1:8" ht="21" customHeight="1">
      <c r="A22" s="11" t="s">
        <v>546</v>
      </c>
      <c r="B22" s="12" t="s">
        <v>561</v>
      </c>
      <c r="C22" s="12" t="s">
        <v>562</v>
      </c>
      <c r="D22" s="12" t="s">
        <v>563</v>
      </c>
      <c r="E22" s="2"/>
    </row>
    <row r="23" spans="1:8" ht="15" customHeight="1">
      <c r="A23" s="304" t="s">
        <v>564</v>
      </c>
      <c r="B23" s="447">
        <v>819368.68154139805</v>
      </c>
      <c r="C23" s="447">
        <v>0</v>
      </c>
      <c r="D23" s="447">
        <v>483325.6752944339</v>
      </c>
    </row>
    <row r="24" spans="1:8" ht="16.5" customHeight="1">
      <c r="A24" s="303" t="s">
        <v>565</v>
      </c>
      <c r="B24" s="448">
        <f>SUM(B25:B35)</f>
        <v>379136.30679294333</v>
      </c>
      <c r="C24" s="448">
        <f>SUM(C25:C35)</f>
        <v>66967.755092301813</v>
      </c>
      <c r="D24" s="448">
        <f>SUM(D25:D35)</f>
        <v>439211.18642936664</v>
      </c>
    </row>
    <row r="25" spans="1:8">
      <c r="A25" s="14" t="s">
        <v>547</v>
      </c>
      <c r="B25" s="449">
        <v>23791.407851000447</v>
      </c>
      <c r="C25" s="449">
        <v>0</v>
      </c>
      <c r="D25" s="449">
        <v>8195.2551081085257</v>
      </c>
    </row>
    <row r="26" spans="1:8">
      <c r="A26" s="14" t="s">
        <v>548</v>
      </c>
      <c r="B26" s="449">
        <v>21446.057171800796</v>
      </c>
      <c r="C26" s="449">
        <v>0</v>
      </c>
      <c r="D26" s="449">
        <v>12581.985350389903</v>
      </c>
    </row>
    <row r="27" spans="1:8">
      <c r="A27" s="14" t="s">
        <v>549</v>
      </c>
      <c r="B27" s="449">
        <v>3171.5597127972042</v>
      </c>
      <c r="C27" s="449">
        <v>14152.052890982308</v>
      </c>
      <c r="D27" s="449">
        <v>2845.4586895892421</v>
      </c>
    </row>
    <row r="28" spans="1:8">
      <c r="A28" s="14" t="s">
        <v>551</v>
      </c>
      <c r="B28" s="449">
        <v>1546.9608100995379</v>
      </c>
      <c r="C28" s="449">
        <v>12337.450296933674</v>
      </c>
      <c r="D28" s="449">
        <v>2943.4529330834207</v>
      </c>
    </row>
    <row r="29" spans="1:8">
      <c r="A29" s="14" t="s">
        <v>550</v>
      </c>
      <c r="B29" s="449">
        <v>4842.7678023415629</v>
      </c>
      <c r="C29" s="449">
        <v>5505.9937212492005</v>
      </c>
      <c r="D29" s="449">
        <v>1712.7450528641018</v>
      </c>
    </row>
    <row r="30" spans="1:8">
      <c r="A30" s="14" t="s">
        <v>553</v>
      </c>
      <c r="B30" s="449">
        <v>3407.6113559694295</v>
      </c>
      <c r="C30" s="449">
        <v>19301.926267898198</v>
      </c>
      <c r="D30" s="449">
        <v>4803.1381571725178</v>
      </c>
    </row>
    <row r="31" spans="1:8">
      <c r="A31" s="14" t="s">
        <v>554</v>
      </c>
      <c r="B31" s="449">
        <v>287154.8260478687</v>
      </c>
      <c r="C31" s="449">
        <v>0</v>
      </c>
      <c r="D31" s="449">
        <v>366031.04426781321</v>
      </c>
    </row>
    <row r="32" spans="1:8">
      <c r="A32" s="14" t="s">
        <v>555</v>
      </c>
      <c r="B32" s="449">
        <v>321.06930637818692</v>
      </c>
      <c r="C32" s="449">
        <v>1137.9232021041992</v>
      </c>
      <c r="D32" s="449">
        <v>270.05232917192217</v>
      </c>
    </row>
    <row r="33" spans="1:10">
      <c r="A33" s="14" t="s">
        <v>556</v>
      </c>
      <c r="B33" s="449">
        <v>28980.307149126758</v>
      </c>
      <c r="C33" s="449">
        <v>0</v>
      </c>
      <c r="D33" s="449">
        <v>32366.6931489979</v>
      </c>
    </row>
    <row r="34" spans="1:10">
      <c r="A34" s="14" t="s">
        <v>557</v>
      </c>
      <c r="B34" s="449">
        <v>3243.1861223077763</v>
      </c>
      <c r="C34" s="449">
        <v>14532.408713134237</v>
      </c>
      <c r="D34" s="449">
        <v>10524.118784396065</v>
      </c>
    </row>
    <row r="35" spans="1:10" ht="18.75" customHeight="1" thickBot="1">
      <c r="A35" s="15" t="s">
        <v>566</v>
      </c>
      <c r="B35" s="450">
        <v>1230.5534632529298</v>
      </c>
      <c r="C35" s="450">
        <v>0</v>
      </c>
      <c r="D35" s="450">
        <v>-3062.7573922201545</v>
      </c>
    </row>
    <row r="36" spans="1:10" ht="24.75" customHeight="1">
      <c r="A36" s="13" t="s">
        <v>567</v>
      </c>
      <c r="B36" s="451">
        <f>B23+B24</f>
        <v>1198504.9883343414</v>
      </c>
      <c r="C36" s="451">
        <f>C23+C24</f>
        <v>66967.755092301813</v>
      </c>
      <c r="D36" s="451">
        <f>D23+D24</f>
        <v>922536.86172380054</v>
      </c>
      <c r="E36" s="10"/>
    </row>
    <row r="37" spans="1:10" ht="40.5" customHeight="1">
      <c r="A37" s="945" t="s">
        <v>568</v>
      </c>
      <c r="B37" s="945"/>
      <c r="C37" s="945"/>
      <c r="D37" s="945"/>
    </row>
    <row r="38" spans="1:10" ht="15" thickBot="1"/>
    <row r="39" spans="1:10" ht="18.75" customHeight="1">
      <c r="A39" s="673" t="s">
        <v>569</v>
      </c>
      <c r="B39" s="4"/>
      <c r="C39" s="4"/>
      <c r="D39" s="4"/>
      <c r="E39" s="4"/>
      <c r="F39" s="4"/>
      <c r="G39" s="4"/>
      <c r="H39" s="4"/>
      <c r="I39" s="4"/>
      <c r="J39"/>
    </row>
    <row r="40" spans="1:10" s="309" customFormat="1" ht="12.95">
      <c r="A40" s="973" t="s">
        <v>570</v>
      </c>
      <c r="B40" s="973" t="s">
        <v>571</v>
      </c>
      <c r="C40" s="973"/>
      <c r="D40" s="973" t="s">
        <v>572</v>
      </c>
      <c r="E40" s="973"/>
      <c r="F40" s="973" t="s">
        <v>573</v>
      </c>
      <c r="G40" s="973"/>
      <c r="H40" s="973" t="s">
        <v>574</v>
      </c>
      <c r="I40" s="973"/>
    </row>
    <row r="41" spans="1:10" s="309" customFormat="1" ht="12.95">
      <c r="A41" s="973"/>
      <c r="B41" s="676" t="s">
        <v>575</v>
      </c>
      <c r="C41" s="676" t="s">
        <v>576</v>
      </c>
      <c r="D41" s="676" t="s">
        <v>575</v>
      </c>
      <c r="E41" s="676" t="s">
        <v>576</v>
      </c>
      <c r="F41" s="676" t="s">
        <v>575</v>
      </c>
      <c r="G41" s="676" t="s">
        <v>576</v>
      </c>
      <c r="H41" s="676" t="s">
        <v>575</v>
      </c>
      <c r="I41" s="676" t="s">
        <v>576</v>
      </c>
    </row>
    <row r="42" spans="1:10" s="309" customFormat="1" ht="12.95">
      <c r="A42" s="973"/>
      <c r="B42" s="677" t="s">
        <v>577</v>
      </c>
      <c r="C42" s="676"/>
      <c r="D42" s="677" t="s">
        <v>577</v>
      </c>
      <c r="E42" s="676"/>
      <c r="F42" s="677" t="s">
        <v>577</v>
      </c>
      <c r="G42" s="676"/>
      <c r="H42" s="677" t="s">
        <v>577</v>
      </c>
      <c r="I42" s="676"/>
    </row>
    <row r="43" spans="1:10">
      <c r="A43" s="453" t="s">
        <v>578</v>
      </c>
      <c r="B43" s="719">
        <v>11900</v>
      </c>
      <c r="C43" s="720">
        <v>1783</v>
      </c>
      <c r="D43" s="719">
        <v>80983</v>
      </c>
      <c r="E43" s="720">
        <v>1624</v>
      </c>
      <c r="F43" s="719">
        <v>157031</v>
      </c>
      <c r="G43" s="720">
        <v>1008</v>
      </c>
      <c r="H43" s="719">
        <v>198265</v>
      </c>
      <c r="I43" s="720">
        <v>580</v>
      </c>
    </row>
    <row r="44" spans="1:10">
      <c r="A44" s="453" t="s">
        <v>579</v>
      </c>
      <c r="B44" s="719">
        <v>12116</v>
      </c>
      <c r="C44" s="720">
        <v>1994</v>
      </c>
      <c r="D44" s="719">
        <v>86336</v>
      </c>
      <c r="E44" s="720">
        <v>1604</v>
      </c>
      <c r="F44" s="719">
        <v>203155</v>
      </c>
      <c r="G44" s="720">
        <v>1272</v>
      </c>
      <c r="H44" s="719">
        <v>245940</v>
      </c>
      <c r="I44" s="720">
        <v>728</v>
      </c>
    </row>
    <row r="45" spans="1:10">
      <c r="A45" s="453" t="s">
        <v>557</v>
      </c>
      <c r="B45" s="719">
        <v>3813</v>
      </c>
      <c r="C45" s="720">
        <v>502</v>
      </c>
      <c r="D45" s="719">
        <v>35176</v>
      </c>
      <c r="E45" s="720">
        <v>656</v>
      </c>
      <c r="F45" s="719">
        <v>76352</v>
      </c>
      <c r="G45" s="720">
        <v>479</v>
      </c>
      <c r="H45" s="719">
        <v>103588</v>
      </c>
      <c r="I45" s="720">
        <v>290</v>
      </c>
    </row>
    <row r="46" spans="1:10">
      <c r="A46" s="453" t="s">
        <v>549</v>
      </c>
      <c r="B46" s="719">
        <v>34925</v>
      </c>
      <c r="C46" s="720">
        <v>2559</v>
      </c>
      <c r="D46" s="719">
        <v>399591</v>
      </c>
      <c r="E46" s="720">
        <v>7449</v>
      </c>
      <c r="F46" s="719">
        <v>873852</v>
      </c>
      <c r="G46" s="720">
        <v>6034</v>
      </c>
      <c r="H46" s="719">
        <v>788235</v>
      </c>
      <c r="I46" s="720">
        <v>2372</v>
      </c>
    </row>
    <row r="47" spans="1:10">
      <c r="A47" s="453" t="s">
        <v>554</v>
      </c>
      <c r="B47" s="719">
        <v>1439245</v>
      </c>
      <c r="C47" s="720">
        <v>135099</v>
      </c>
      <c r="D47" s="719">
        <v>3133540</v>
      </c>
      <c r="E47" s="720">
        <v>71407</v>
      </c>
      <c r="F47" s="719">
        <v>1343610</v>
      </c>
      <c r="G47" s="720">
        <v>9121</v>
      </c>
      <c r="H47" s="719">
        <v>1408068</v>
      </c>
      <c r="I47" s="720">
        <v>4068</v>
      </c>
    </row>
    <row r="48" spans="1:10">
      <c r="A48" s="453" t="s">
        <v>556</v>
      </c>
      <c r="B48" s="719">
        <v>9004</v>
      </c>
      <c r="C48" s="720">
        <v>1249</v>
      </c>
      <c r="D48" s="719">
        <v>55742</v>
      </c>
      <c r="E48" s="720">
        <v>1052</v>
      </c>
      <c r="F48" s="719">
        <v>90494</v>
      </c>
      <c r="G48" s="720">
        <v>579</v>
      </c>
      <c r="H48" s="719">
        <v>152849</v>
      </c>
      <c r="I48" s="720">
        <v>441</v>
      </c>
    </row>
    <row r="49" spans="1:9">
      <c r="A49" s="453" t="s">
        <v>550</v>
      </c>
      <c r="B49" s="719">
        <v>2707</v>
      </c>
      <c r="C49" s="720">
        <v>396</v>
      </c>
      <c r="D49" s="719">
        <v>21724</v>
      </c>
      <c r="E49" s="720">
        <v>400</v>
      </c>
      <c r="F49" s="719">
        <v>28586</v>
      </c>
      <c r="G49" s="720">
        <v>190</v>
      </c>
      <c r="H49" s="719">
        <v>25103</v>
      </c>
      <c r="I49" s="720">
        <v>72</v>
      </c>
    </row>
    <row r="50" spans="1:9">
      <c r="A50" s="453" t="s">
        <v>553</v>
      </c>
      <c r="B50" s="719">
        <v>4758</v>
      </c>
      <c r="C50" s="720">
        <v>672</v>
      </c>
      <c r="D50" s="719">
        <v>34699</v>
      </c>
      <c r="E50" s="720">
        <v>648</v>
      </c>
      <c r="F50" s="719">
        <v>64716</v>
      </c>
      <c r="G50" s="720">
        <v>431</v>
      </c>
      <c r="H50" s="719">
        <v>93174</v>
      </c>
      <c r="I50" s="720">
        <v>271</v>
      </c>
    </row>
    <row r="51" spans="1:9">
      <c r="A51" s="453" t="s">
        <v>580</v>
      </c>
      <c r="B51" s="719">
        <v>940</v>
      </c>
      <c r="C51" s="720">
        <v>115</v>
      </c>
      <c r="D51" s="719">
        <v>6514</v>
      </c>
      <c r="E51" s="720">
        <v>124</v>
      </c>
      <c r="F51" s="719">
        <v>12778</v>
      </c>
      <c r="G51" s="720">
        <v>82</v>
      </c>
      <c r="H51" s="719">
        <v>18512</v>
      </c>
      <c r="I51" s="720">
        <v>52</v>
      </c>
    </row>
    <row r="52" spans="1:9">
      <c r="A52" s="453" t="s">
        <v>581</v>
      </c>
      <c r="B52" s="719">
        <v>2872</v>
      </c>
      <c r="C52" s="720">
        <v>415</v>
      </c>
      <c r="D52" s="719">
        <v>17062</v>
      </c>
      <c r="E52" s="720">
        <v>333</v>
      </c>
      <c r="F52" s="719">
        <v>27067</v>
      </c>
      <c r="G52" s="720">
        <v>185</v>
      </c>
      <c r="H52" s="719">
        <v>26666</v>
      </c>
      <c r="I52" s="720">
        <v>80</v>
      </c>
    </row>
    <row r="53" spans="1:9">
      <c r="A53" s="456" t="s">
        <v>67</v>
      </c>
      <c r="B53" s="451">
        <f t="shared" ref="B53:I53" si="0">SUM(B43:B52)</f>
        <v>1522280</v>
      </c>
      <c r="C53" s="718">
        <f t="shared" si="0"/>
        <v>144784</v>
      </c>
      <c r="D53" s="451">
        <f t="shared" si="0"/>
        <v>3871367</v>
      </c>
      <c r="E53" s="718">
        <f t="shared" si="0"/>
        <v>85297</v>
      </c>
      <c r="F53" s="451">
        <f t="shared" si="0"/>
        <v>2877641</v>
      </c>
      <c r="G53" s="718">
        <f t="shared" si="0"/>
        <v>19381</v>
      </c>
      <c r="H53" s="451">
        <f t="shared" si="0"/>
        <v>3060400</v>
      </c>
      <c r="I53" s="718">
        <f t="shared" si="0"/>
        <v>8954</v>
      </c>
    </row>
    <row r="54" spans="1:9">
      <c r="A54" s="305"/>
      <c r="B54" s="452"/>
      <c r="C54" s="452"/>
      <c r="D54" s="452"/>
      <c r="E54" s="452"/>
      <c r="F54" s="452"/>
      <c r="G54" s="452"/>
      <c r="H54" s="452"/>
      <c r="I54" s="452"/>
    </row>
    <row r="55" spans="1:9" s="309" customFormat="1" ht="12.95">
      <c r="A55" s="973" t="s">
        <v>570</v>
      </c>
      <c r="B55" s="973" t="s">
        <v>582</v>
      </c>
      <c r="C55" s="973"/>
      <c r="D55" s="973" t="s">
        <v>583</v>
      </c>
      <c r="E55" s="973"/>
      <c r="F55" s="973" t="s">
        <v>584</v>
      </c>
      <c r="G55" s="973"/>
      <c r="H55" s="973" t="s">
        <v>83</v>
      </c>
      <c r="I55" s="973"/>
    </row>
    <row r="56" spans="1:9" s="309" customFormat="1" ht="12.95">
      <c r="A56" s="973"/>
      <c r="B56" s="676" t="s">
        <v>575</v>
      </c>
      <c r="C56" s="676" t="s">
        <v>576</v>
      </c>
      <c r="D56" s="676" t="s">
        <v>575</v>
      </c>
      <c r="E56" s="676" t="s">
        <v>576</v>
      </c>
      <c r="F56" s="676" t="s">
        <v>575</v>
      </c>
      <c r="G56" s="676" t="s">
        <v>576</v>
      </c>
      <c r="H56" s="676" t="s">
        <v>575</v>
      </c>
      <c r="I56" s="676" t="s">
        <v>576</v>
      </c>
    </row>
    <row r="57" spans="1:9" s="309" customFormat="1" ht="12.95">
      <c r="A57" s="973"/>
      <c r="B57" s="677" t="s">
        <v>577</v>
      </c>
      <c r="C57" s="677"/>
      <c r="D57" s="677" t="s">
        <v>577</v>
      </c>
      <c r="E57" s="677"/>
      <c r="F57" s="677" t="s">
        <v>577</v>
      </c>
      <c r="G57" s="677"/>
      <c r="H57" s="677" t="s">
        <v>577</v>
      </c>
      <c r="I57" s="677"/>
    </row>
    <row r="58" spans="1:9">
      <c r="A58" s="453" t="s">
        <v>578</v>
      </c>
      <c r="B58" s="721">
        <v>337647</v>
      </c>
      <c r="C58" s="722">
        <v>484</v>
      </c>
      <c r="D58" s="721">
        <v>2576600</v>
      </c>
      <c r="E58" s="722">
        <v>1135</v>
      </c>
      <c r="F58" s="721">
        <v>32074079</v>
      </c>
      <c r="G58" s="722">
        <v>907</v>
      </c>
      <c r="H58" s="454">
        <f>B43+D43+F43+H43+B58+D58+F58</f>
        <v>35436505</v>
      </c>
      <c r="I58" s="779">
        <f>C43+E43+G43+I43+C58+E58+G58</f>
        <v>7521</v>
      </c>
    </row>
    <row r="59" spans="1:9">
      <c r="A59" s="453" t="s">
        <v>585</v>
      </c>
      <c r="B59" s="721">
        <v>511460</v>
      </c>
      <c r="C59" s="722">
        <v>733</v>
      </c>
      <c r="D59" s="721">
        <v>2598819</v>
      </c>
      <c r="E59" s="722">
        <v>1175</v>
      </c>
      <c r="F59" s="721">
        <v>47627739</v>
      </c>
      <c r="G59" s="722">
        <v>865</v>
      </c>
      <c r="H59" s="454">
        <f>B44+D44+F44+H44+B59+D59+F59+B45+D45+F45+H45</f>
        <v>51504494</v>
      </c>
      <c r="I59" s="779">
        <f>C44+E44+G44+I44+C59+E59+G59+C45+E45+G45+I45</f>
        <v>10298</v>
      </c>
    </row>
    <row r="60" spans="1:9">
      <c r="A60" s="453" t="s">
        <v>549</v>
      </c>
      <c r="B60" s="721">
        <v>588922</v>
      </c>
      <c r="C60" s="722">
        <v>1012</v>
      </c>
      <c r="D60" s="721">
        <v>803514</v>
      </c>
      <c r="E60" s="722">
        <v>422</v>
      </c>
      <c r="F60" s="721">
        <v>4718784</v>
      </c>
      <c r="G60" s="722">
        <v>148</v>
      </c>
      <c r="H60" s="454">
        <f>B46+D46+F46+H46+B60+D60+F60</f>
        <v>8207823</v>
      </c>
      <c r="I60" s="779">
        <f t="shared" ref="I60:I62" si="1">C46+E46+G46+I46+C60+E60+G60</f>
        <v>19996</v>
      </c>
    </row>
    <row r="61" spans="1:9">
      <c r="A61" s="453" t="s">
        <v>554</v>
      </c>
      <c r="B61" s="721">
        <v>1985784</v>
      </c>
      <c r="C61" s="722">
        <v>2884</v>
      </c>
      <c r="D61" s="721">
        <v>9614132</v>
      </c>
      <c r="E61" s="722">
        <v>4328</v>
      </c>
      <c r="F61" s="721">
        <v>137773923</v>
      </c>
      <c r="G61" s="722">
        <v>2991</v>
      </c>
      <c r="H61" s="454">
        <f>B47+D47+F47+H47+B61+D61+F61</f>
        <v>156698302</v>
      </c>
      <c r="I61" s="779">
        <f t="shared" si="1"/>
        <v>229898</v>
      </c>
    </row>
    <row r="62" spans="1:9">
      <c r="A62" s="453" t="s">
        <v>556</v>
      </c>
      <c r="B62" s="721">
        <v>212858</v>
      </c>
      <c r="C62" s="722">
        <v>308</v>
      </c>
      <c r="D62" s="721">
        <v>1838052</v>
      </c>
      <c r="E62" s="722">
        <v>762</v>
      </c>
      <c r="F62" s="721">
        <v>26055961</v>
      </c>
      <c r="G62" s="722">
        <v>733</v>
      </c>
      <c r="H62" s="454">
        <f>B48+D48+F48+H48+B62+D62+F62</f>
        <v>28414960</v>
      </c>
      <c r="I62" s="779">
        <f t="shared" si="1"/>
        <v>5124</v>
      </c>
    </row>
    <row r="63" spans="1:9">
      <c r="A63" s="455" t="s">
        <v>586</v>
      </c>
      <c r="B63" s="721">
        <v>244025</v>
      </c>
      <c r="C63" s="722">
        <v>356</v>
      </c>
      <c r="D63" s="721">
        <v>1418609</v>
      </c>
      <c r="E63" s="722">
        <v>647</v>
      </c>
      <c r="F63" s="721">
        <v>14381499</v>
      </c>
      <c r="G63" s="722">
        <v>349</v>
      </c>
      <c r="H63" s="454">
        <f>SUM(B49:B52)+SUM(D49:D52)+SUM(F49:F52)+SUM(H49:H52)+B63+D63+F63</f>
        <v>16432011</v>
      </c>
      <c r="I63" s="779">
        <f>SUM(C49:C52)+SUM(E49:E52)+SUM(G49:G52)+SUM(I49:I52)+C63+E63+G63</f>
        <v>5818</v>
      </c>
    </row>
    <row r="64" spans="1:9">
      <c r="A64" s="456" t="s">
        <v>67</v>
      </c>
      <c r="B64" s="451">
        <f t="shared" ref="B64:G64" si="2">SUM(B58:B63)</f>
        <v>3880696</v>
      </c>
      <c r="C64" s="718">
        <f t="shared" si="2"/>
        <v>5777</v>
      </c>
      <c r="D64" s="451">
        <f t="shared" si="2"/>
        <v>18849726</v>
      </c>
      <c r="E64" s="718">
        <f t="shared" si="2"/>
        <v>8469</v>
      </c>
      <c r="F64" s="451">
        <f t="shared" si="2"/>
        <v>262631985</v>
      </c>
      <c r="G64" s="718">
        <f t="shared" si="2"/>
        <v>5993</v>
      </c>
      <c r="H64" s="451">
        <f>B53+D53+F53+H53+B64+D64+F64</f>
        <v>296694095</v>
      </c>
      <c r="I64" s="718">
        <f>C53+E53+G53+I53+C64+E64+G64</f>
        <v>278655</v>
      </c>
    </row>
    <row r="65" spans="1:10" hidden="1">
      <c r="A65" s="85"/>
      <c r="B65" s="86"/>
      <c r="C65" s="86"/>
      <c r="D65" s="86"/>
      <c r="E65" s="86"/>
      <c r="F65" s="86"/>
      <c r="G65" s="86"/>
      <c r="H65" s="85"/>
      <c r="I65" s="85"/>
    </row>
    <row r="66" spans="1:10">
      <c r="A66" s="945" t="s">
        <v>587</v>
      </c>
      <c r="B66" s="945"/>
      <c r="C66" s="945"/>
      <c r="D66" s="945"/>
      <c r="E66" s="945"/>
      <c r="F66" s="945"/>
      <c r="G66" s="945"/>
    </row>
    <row r="67" spans="1:10" ht="12.75" customHeight="1">
      <c r="A67" s="945" t="s">
        <v>588</v>
      </c>
      <c r="B67" s="945"/>
      <c r="C67" s="945"/>
      <c r="D67" s="945"/>
      <c r="E67" s="945"/>
      <c r="F67" s="945"/>
      <c r="G67" s="945"/>
    </row>
    <row r="68" spans="1:10" ht="11.25" customHeight="1">
      <c r="A68" s="945" t="s">
        <v>589</v>
      </c>
      <c r="B68" s="945"/>
      <c r="C68" s="945"/>
      <c r="D68" s="945"/>
      <c r="E68" s="945"/>
      <c r="F68" s="945"/>
      <c r="G68" s="945"/>
    </row>
    <row r="69" spans="1:10" ht="12" customHeight="1">
      <c r="A69" s="945" t="s">
        <v>590</v>
      </c>
      <c r="B69" s="945"/>
      <c r="C69" s="945"/>
      <c r="D69" s="945"/>
      <c r="E69" s="945"/>
      <c r="F69" s="945"/>
      <c r="G69" s="945"/>
    </row>
    <row r="70" spans="1:10" ht="12.75" customHeight="1">
      <c r="A70" s="945" t="s">
        <v>591</v>
      </c>
      <c r="B70" s="945"/>
      <c r="C70" s="945"/>
      <c r="D70" s="945"/>
      <c r="E70" s="945"/>
      <c r="F70" s="945"/>
      <c r="G70" s="945"/>
    </row>
    <row r="71" spans="1:10" ht="15" thickBot="1"/>
    <row r="72" spans="1:10" s="309" customFormat="1" ht="18" customHeight="1">
      <c r="A72" s="673" t="s">
        <v>34</v>
      </c>
      <c r="B72" s="678"/>
      <c r="C72" s="678"/>
      <c r="D72" s="678"/>
      <c r="E72" s="678"/>
      <c r="F72" s="678"/>
      <c r="G72" s="678"/>
      <c r="H72" s="678"/>
      <c r="I72" s="678"/>
      <c r="J72"/>
    </row>
    <row r="73" spans="1:10" s="58" customFormat="1" ht="29.45" customHeight="1">
      <c r="A73" s="972" t="s">
        <v>592</v>
      </c>
      <c r="B73" s="972"/>
      <c r="C73" s="972"/>
      <c r="D73" s="972"/>
      <c r="E73" s="972"/>
      <c r="F73" s="972"/>
      <c r="G73" s="972"/>
      <c r="H73" s="972"/>
      <c r="I73" s="972"/>
    </row>
    <row r="74" spans="1:10" s="58" customFormat="1" ht="12.75" customHeight="1">
      <c r="A74" s="674" t="s">
        <v>593</v>
      </c>
      <c r="B74" s="674"/>
      <c r="C74" s="674"/>
      <c r="E74" s="329"/>
    </row>
    <row r="75" spans="1:10" s="58" customFormat="1" ht="12.95">
      <c r="A75" s="679" t="s">
        <v>594</v>
      </c>
      <c r="B75" s="680" t="s">
        <v>595</v>
      </c>
      <c r="C75" s="680" t="s">
        <v>596</v>
      </c>
      <c r="E75" s="330"/>
    </row>
    <row r="76" spans="1:10" s="58" customFormat="1" ht="12.95">
      <c r="A76" s="457" t="s">
        <v>597</v>
      </c>
      <c r="B76" s="331" t="s">
        <v>598</v>
      </c>
      <c r="C76" s="331" t="s">
        <v>599</v>
      </c>
      <c r="E76" s="330"/>
    </row>
    <row r="77" spans="1:10" s="58" customFormat="1" ht="12.95">
      <c r="A77" s="457" t="s">
        <v>600</v>
      </c>
      <c r="B77" s="331" t="s">
        <v>601</v>
      </c>
      <c r="C77" s="331" t="s">
        <v>599</v>
      </c>
      <c r="E77" s="329"/>
    </row>
    <row r="78" spans="1:10" s="58" customFormat="1" ht="12.95">
      <c r="A78" s="457" t="s">
        <v>602</v>
      </c>
      <c r="B78" s="331" t="s">
        <v>603</v>
      </c>
      <c r="C78" s="331" t="s">
        <v>604</v>
      </c>
      <c r="E78" s="329"/>
    </row>
    <row r="79" spans="1:10" s="58" customFormat="1" ht="12.95">
      <c r="A79" s="457" t="s">
        <v>605</v>
      </c>
      <c r="B79" s="331" t="s">
        <v>606</v>
      </c>
      <c r="C79" s="331" t="s">
        <v>607</v>
      </c>
      <c r="E79" s="329"/>
    </row>
    <row r="80" spans="1:10" s="58" customFormat="1" ht="12.95">
      <c r="A80" s="457" t="s">
        <v>608</v>
      </c>
      <c r="B80" s="331" t="s">
        <v>609</v>
      </c>
      <c r="C80" s="331" t="s">
        <v>610</v>
      </c>
      <c r="E80" s="329"/>
    </row>
    <row r="81" spans="1:5" s="58" customFormat="1" ht="12.95">
      <c r="A81" s="457" t="s">
        <v>611</v>
      </c>
      <c r="B81" s="331" t="s">
        <v>612</v>
      </c>
      <c r="C81" s="331" t="s">
        <v>610</v>
      </c>
      <c r="E81" s="329"/>
    </row>
    <row r="82" spans="1:5" s="58" customFormat="1" ht="12.95">
      <c r="A82" s="457" t="s">
        <v>613</v>
      </c>
      <c r="B82" s="331" t="s">
        <v>614</v>
      </c>
      <c r="C82" s="331" t="s">
        <v>610</v>
      </c>
      <c r="E82" s="329"/>
    </row>
    <row r="83" spans="1:5" s="58" customFormat="1" ht="12.95">
      <c r="A83" s="457" t="s">
        <v>615</v>
      </c>
      <c r="B83" s="331" t="s">
        <v>616</v>
      </c>
      <c r="C83" s="331" t="s">
        <v>610</v>
      </c>
      <c r="E83" s="329"/>
    </row>
    <row r="84" spans="1:5" s="58" customFormat="1" ht="12.95">
      <c r="A84" s="457" t="s">
        <v>617</v>
      </c>
      <c r="B84" s="331" t="s">
        <v>556</v>
      </c>
      <c r="C84" s="331" t="s">
        <v>610</v>
      </c>
      <c r="E84" s="329"/>
    </row>
    <row r="85" spans="1:5" s="58" customFormat="1" ht="12.95">
      <c r="A85" s="457" t="s">
        <v>618</v>
      </c>
      <c r="B85" s="331" t="s">
        <v>619</v>
      </c>
      <c r="C85" s="331" t="s">
        <v>610</v>
      </c>
      <c r="E85" s="329"/>
    </row>
    <row r="86" spans="1:5" s="58" customFormat="1" ht="12.95">
      <c r="A86" s="457" t="s">
        <v>620</v>
      </c>
      <c r="B86" s="331" t="s">
        <v>621</v>
      </c>
      <c r="C86" s="331" t="s">
        <v>610</v>
      </c>
      <c r="E86" s="329"/>
    </row>
    <row r="87" spans="1:5" s="58" customFormat="1" ht="12.95">
      <c r="A87" s="332" t="s">
        <v>622</v>
      </c>
      <c r="B87" s="331"/>
      <c r="C87" s="331"/>
      <c r="E87" s="329"/>
    </row>
    <row r="88" spans="1:5" s="58" customFormat="1" ht="12.95" hidden="1">
      <c r="A88" s="332"/>
      <c r="E88" s="329"/>
    </row>
    <row r="89" spans="1:5" s="58" customFormat="1" ht="12.95">
      <c r="A89" s="332"/>
      <c r="E89" s="329"/>
    </row>
    <row r="90" spans="1:5" s="58" customFormat="1" ht="12.95">
      <c r="A90" s="674" t="s">
        <v>623</v>
      </c>
      <c r="B90" s="674"/>
      <c r="C90" s="674"/>
      <c r="E90" s="329"/>
    </row>
    <row r="91" spans="1:5" s="58" customFormat="1" ht="12.95">
      <c r="A91" s="1105" t="s">
        <v>594</v>
      </c>
      <c r="B91" s="1106" t="s">
        <v>595</v>
      </c>
      <c r="C91" s="1106" t="s">
        <v>596</v>
      </c>
      <c r="D91" s="330"/>
      <c r="E91" s="329"/>
    </row>
    <row r="92" spans="1:5" s="58" customFormat="1" ht="12.95">
      <c r="A92" s="679" t="s">
        <v>624</v>
      </c>
      <c r="B92" s="680"/>
      <c r="C92" s="680"/>
      <c r="D92" s="330"/>
      <c r="E92" s="329"/>
    </row>
    <row r="93" spans="1:5" s="58" customFormat="1" ht="12.95">
      <c r="A93" s="457" t="s">
        <v>625</v>
      </c>
      <c r="B93" s="331" t="s">
        <v>626</v>
      </c>
      <c r="C93" s="331" t="s">
        <v>610</v>
      </c>
      <c r="D93" s="330"/>
      <c r="E93" s="329"/>
    </row>
    <row r="94" spans="1:5" s="58" customFormat="1" ht="12.95">
      <c r="A94" s="457" t="s">
        <v>627</v>
      </c>
      <c r="B94" s="331" t="s">
        <v>598</v>
      </c>
      <c r="C94" s="331" t="s">
        <v>599</v>
      </c>
      <c r="D94" s="330"/>
      <c r="E94" s="329"/>
    </row>
    <row r="95" spans="1:5" s="58" customFormat="1" ht="12.95">
      <c r="A95" s="679" t="s">
        <v>628</v>
      </c>
      <c r="B95" s="680"/>
      <c r="C95" s="680"/>
      <c r="D95" s="330"/>
      <c r="E95" s="329"/>
    </row>
    <row r="96" spans="1:5" s="58" customFormat="1" ht="12.95">
      <c r="A96" s="457" t="s">
        <v>629</v>
      </c>
      <c r="B96" s="331" t="s">
        <v>630</v>
      </c>
      <c r="C96" s="331" t="s">
        <v>631</v>
      </c>
      <c r="D96" s="330"/>
      <c r="E96" s="329"/>
    </row>
    <row r="97" spans="1:9" s="58" customFormat="1" ht="12.95">
      <c r="A97" s="457" t="s">
        <v>632</v>
      </c>
      <c r="B97" s="331" t="s">
        <v>633</v>
      </c>
      <c r="C97" s="331" t="s">
        <v>631</v>
      </c>
      <c r="D97" s="330"/>
      <c r="E97" s="329"/>
    </row>
    <row r="98" spans="1:9" s="58" customFormat="1" ht="12.95">
      <c r="A98" s="457" t="s">
        <v>634</v>
      </c>
      <c r="B98" s="331" t="s">
        <v>601</v>
      </c>
      <c r="C98" s="331" t="s">
        <v>599</v>
      </c>
      <c r="D98" s="330"/>
      <c r="E98" s="329"/>
    </row>
    <row r="99" spans="1:9" s="58" customFormat="1" ht="13.5" thickBot="1">
      <c r="A99" s="457"/>
      <c r="B99" s="331"/>
      <c r="C99" s="331"/>
      <c r="D99" s="330"/>
      <c r="E99" s="329"/>
    </row>
    <row r="100" spans="1:9" s="58" customFormat="1" ht="12.95" hidden="1">
      <c r="A100" s="457"/>
      <c r="B100" s="331"/>
      <c r="C100" s="331"/>
      <c r="D100" s="330"/>
      <c r="E100" s="329"/>
    </row>
    <row r="101" spans="1:9" s="58" customFormat="1" ht="12.95" hidden="1">
      <c r="A101" s="457"/>
      <c r="B101" s="331"/>
      <c r="C101" s="331"/>
      <c r="D101" s="330"/>
      <c r="E101" s="329"/>
    </row>
    <row r="102" spans="1:9" s="58" customFormat="1" ht="13.5" hidden="1" thickBot="1">
      <c r="E102" s="329"/>
    </row>
    <row r="103" spans="1:9" s="58" customFormat="1" ht="20.25" customHeight="1">
      <c r="A103" s="333" t="s">
        <v>635</v>
      </c>
      <c r="B103" s="334"/>
      <c r="C103" s="334"/>
      <c r="D103" s="334"/>
      <c r="E103" s="334"/>
      <c r="F103"/>
      <c r="G103" s="330"/>
      <c r="H103" s="330"/>
      <c r="I103" s="330"/>
    </row>
    <row r="104" spans="1:9" s="58" customFormat="1" ht="12.95">
      <c r="A104" s="674" t="s">
        <v>636</v>
      </c>
      <c r="B104" s="674"/>
      <c r="C104" s="674"/>
      <c r="D104" s="674"/>
      <c r="E104" s="674"/>
      <c r="F104" s="330"/>
      <c r="G104" s="330"/>
      <c r="H104" s="330"/>
      <c r="I104" s="330"/>
    </row>
    <row r="105" spans="1:9" s="335" customFormat="1" ht="12.95">
      <c r="A105" s="679" t="s">
        <v>637</v>
      </c>
      <c r="B105" s="680" t="s">
        <v>594</v>
      </c>
      <c r="C105" s="680" t="s">
        <v>595</v>
      </c>
      <c r="D105" s="680" t="s">
        <v>596</v>
      </c>
      <c r="E105" s="680" t="s">
        <v>638</v>
      </c>
    </row>
    <row r="106" spans="1:9" s="58" customFormat="1" ht="12.95">
      <c r="A106" s="457" t="s">
        <v>639</v>
      </c>
      <c r="B106" s="331" t="s">
        <v>640</v>
      </c>
      <c r="C106" s="331" t="s">
        <v>641</v>
      </c>
      <c r="D106" s="331" t="s">
        <v>631</v>
      </c>
      <c r="E106" s="331" t="s">
        <v>642</v>
      </c>
    </row>
    <row r="107" spans="1:9" s="58" customFormat="1" ht="12.95">
      <c r="A107" s="457" t="s">
        <v>643</v>
      </c>
      <c r="B107" s="331" t="s">
        <v>644</v>
      </c>
      <c r="C107" s="331" t="s">
        <v>645</v>
      </c>
      <c r="D107" s="331" t="s">
        <v>631</v>
      </c>
      <c r="E107" s="331" t="s">
        <v>646</v>
      </c>
    </row>
    <row r="108" spans="1:9" s="58" customFormat="1" ht="12.95">
      <c r="A108" s="457" t="s">
        <v>647</v>
      </c>
      <c r="B108" s="331" t="s">
        <v>648</v>
      </c>
      <c r="C108" s="331" t="s">
        <v>647</v>
      </c>
      <c r="D108" s="331" t="s">
        <v>599</v>
      </c>
      <c r="E108" s="331" t="s">
        <v>649</v>
      </c>
    </row>
    <row r="109" spans="1:9" s="58" customFormat="1" ht="12.95">
      <c r="A109" s="457" t="s">
        <v>650</v>
      </c>
      <c r="B109" s="331" t="s">
        <v>651</v>
      </c>
      <c r="C109" s="331" t="s">
        <v>652</v>
      </c>
      <c r="D109" s="331" t="s">
        <v>599</v>
      </c>
      <c r="E109" s="331" t="s">
        <v>653</v>
      </c>
    </row>
    <row r="110" spans="1:9" s="58" customFormat="1" ht="12.95">
      <c r="A110" s="457" t="s">
        <v>654</v>
      </c>
      <c r="B110" s="331" t="s">
        <v>655</v>
      </c>
      <c r="C110" s="331" t="s">
        <v>656</v>
      </c>
      <c r="D110" s="331" t="s">
        <v>599</v>
      </c>
      <c r="E110" s="331" t="s">
        <v>657</v>
      </c>
    </row>
    <row r="111" spans="1:9" s="58" customFormat="1" ht="12.95">
      <c r="A111" s="457" t="s">
        <v>658</v>
      </c>
      <c r="B111" s="331" t="s">
        <v>659</v>
      </c>
      <c r="C111" s="331" t="s">
        <v>660</v>
      </c>
      <c r="D111" s="331" t="s">
        <v>599</v>
      </c>
      <c r="E111" s="331" t="s">
        <v>661</v>
      </c>
    </row>
    <row r="112" spans="1:9" s="58" customFormat="1" ht="12.95">
      <c r="A112" s="457" t="s">
        <v>662</v>
      </c>
      <c r="B112" s="331" t="s">
        <v>663</v>
      </c>
      <c r="C112" s="331" t="s">
        <v>664</v>
      </c>
      <c r="D112" s="331" t="s">
        <v>604</v>
      </c>
      <c r="E112" s="331" t="s">
        <v>665</v>
      </c>
    </row>
    <row r="113" spans="1:7" s="58" customFormat="1" ht="12.95">
      <c r="A113" s="457" t="s">
        <v>666</v>
      </c>
      <c r="B113" s="331" t="s">
        <v>667</v>
      </c>
      <c r="C113" s="331" t="s">
        <v>668</v>
      </c>
      <c r="D113" s="331" t="s">
        <v>604</v>
      </c>
      <c r="E113" s="331" t="s">
        <v>669</v>
      </c>
    </row>
    <row r="114" spans="1:7" s="58" customFormat="1" ht="12.95">
      <c r="A114" s="457" t="s">
        <v>670</v>
      </c>
      <c r="B114" s="331" t="s">
        <v>671</v>
      </c>
      <c r="C114" s="331" t="s">
        <v>672</v>
      </c>
      <c r="D114" s="331" t="s">
        <v>607</v>
      </c>
      <c r="E114" s="331" t="s">
        <v>673</v>
      </c>
    </row>
    <row r="115" spans="1:7" s="58" customFormat="1" ht="12.95">
      <c r="A115" s="457" t="s">
        <v>674</v>
      </c>
      <c r="B115" s="331" t="s">
        <v>675</v>
      </c>
      <c r="C115" s="331" t="s">
        <v>676</v>
      </c>
      <c r="D115" s="331" t="s">
        <v>607</v>
      </c>
      <c r="E115" s="331" t="s">
        <v>677</v>
      </c>
    </row>
    <row r="116" spans="1:7" s="58" customFormat="1" ht="12.95">
      <c r="A116" s="457" t="s">
        <v>678</v>
      </c>
      <c r="B116" s="331" t="s">
        <v>679</v>
      </c>
      <c r="C116" s="331" t="s">
        <v>680</v>
      </c>
      <c r="D116" s="331" t="s">
        <v>607</v>
      </c>
      <c r="E116" s="331" t="s">
        <v>681</v>
      </c>
    </row>
    <row r="117" spans="1:7" s="58" customFormat="1" ht="12.95">
      <c r="A117" s="457" t="s">
        <v>682</v>
      </c>
      <c r="B117" s="331" t="s">
        <v>683</v>
      </c>
      <c r="C117" s="331" t="s">
        <v>684</v>
      </c>
      <c r="D117" s="331" t="s">
        <v>607</v>
      </c>
      <c r="E117" s="331" t="s">
        <v>685</v>
      </c>
    </row>
    <row r="118" spans="1:7" s="58" customFormat="1" ht="12.95">
      <c r="A118" s="457" t="s">
        <v>686</v>
      </c>
      <c r="B118" s="331" t="s">
        <v>687</v>
      </c>
      <c r="C118" s="331" t="s">
        <v>688</v>
      </c>
      <c r="D118" s="331" t="s">
        <v>610</v>
      </c>
      <c r="E118" s="331" t="s">
        <v>689</v>
      </c>
    </row>
    <row r="119" spans="1:7" s="58" customFormat="1" ht="12.95">
      <c r="A119" s="457" t="s">
        <v>690</v>
      </c>
      <c r="B119" s="331" t="s">
        <v>691</v>
      </c>
      <c r="C119" s="331" t="s">
        <v>692</v>
      </c>
      <c r="D119" s="331" t="s">
        <v>610</v>
      </c>
      <c r="E119" s="331" t="s">
        <v>693</v>
      </c>
    </row>
    <row r="120" spans="1:7" s="58" customFormat="1" ht="12.95">
      <c r="A120" s="457" t="s">
        <v>694</v>
      </c>
      <c r="B120" s="331" t="s">
        <v>695</v>
      </c>
      <c r="C120" s="331" t="s">
        <v>696</v>
      </c>
      <c r="D120" s="331" t="s">
        <v>610</v>
      </c>
      <c r="E120" s="331" t="s">
        <v>697</v>
      </c>
    </row>
    <row r="121" spans="1:7" s="58" customFormat="1" ht="12.95">
      <c r="A121" s="457" t="s">
        <v>698</v>
      </c>
      <c r="B121" s="331" t="s">
        <v>699</v>
      </c>
      <c r="C121" s="331" t="s">
        <v>700</v>
      </c>
      <c r="D121" s="331" t="s">
        <v>610</v>
      </c>
      <c r="E121" s="331" t="s">
        <v>701</v>
      </c>
    </row>
    <row r="122" spans="1:7" s="58" customFormat="1" ht="12.95">
      <c r="A122" s="457" t="s">
        <v>702</v>
      </c>
      <c r="B122" s="331" t="s">
        <v>703</v>
      </c>
      <c r="C122" s="331" t="s">
        <v>704</v>
      </c>
      <c r="D122" s="331" t="s">
        <v>610</v>
      </c>
      <c r="E122" s="331" t="s">
        <v>705</v>
      </c>
    </row>
    <row r="123" spans="1:7" s="58" customFormat="1" ht="12.95">
      <c r="A123" s="457" t="s">
        <v>706</v>
      </c>
      <c r="B123" s="331" t="s">
        <v>707</v>
      </c>
      <c r="C123" s="331" t="s">
        <v>708</v>
      </c>
      <c r="D123" s="331" t="s">
        <v>610</v>
      </c>
      <c r="E123" s="331" t="s">
        <v>709</v>
      </c>
    </row>
    <row r="124" spans="1:7" s="58" customFormat="1" ht="12.95">
      <c r="A124" s="457" t="s">
        <v>710</v>
      </c>
      <c r="B124" s="331" t="s">
        <v>711</v>
      </c>
      <c r="C124" s="331" t="s">
        <v>712</v>
      </c>
      <c r="D124" s="331" t="s">
        <v>610</v>
      </c>
      <c r="E124" s="331" t="s">
        <v>713</v>
      </c>
    </row>
    <row r="125" spans="1:7" s="58" customFormat="1" ht="12.95">
      <c r="A125" s="457" t="s">
        <v>714</v>
      </c>
      <c r="B125" s="331" t="s">
        <v>715</v>
      </c>
      <c r="C125" s="331" t="s">
        <v>716</v>
      </c>
      <c r="D125" s="331" t="s">
        <v>610</v>
      </c>
      <c r="E125" s="331" t="s">
        <v>717</v>
      </c>
    </row>
    <row r="126" spans="1:7" s="58" customFormat="1" ht="12.95">
      <c r="A126" s="457" t="s">
        <v>718</v>
      </c>
      <c r="B126" s="331" t="s">
        <v>719</v>
      </c>
      <c r="C126" s="331" t="s">
        <v>720</v>
      </c>
      <c r="D126" s="331" t="s">
        <v>610</v>
      </c>
      <c r="E126" s="331" t="s">
        <v>721</v>
      </c>
    </row>
    <row r="127" spans="1:7" s="330" customFormat="1" ht="12.75" customHeight="1">
      <c r="A127" s="969" t="s">
        <v>722</v>
      </c>
      <c r="B127" s="969"/>
      <c r="C127" s="969"/>
      <c r="D127" s="969"/>
      <c r="E127" s="969"/>
      <c r="F127" s="725"/>
      <c r="G127" s="725"/>
    </row>
    <row r="128" spans="1:7" s="330" customFormat="1" ht="12.95">
      <c r="A128" s="969"/>
      <c r="B128" s="969"/>
      <c r="C128" s="969"/>
      <c r="D128" s="969"/>
      <c r="E128" s="969"/>
      <c r="F128" s="725"/>
      <c r="G128" s="725"/>
    </row>
    <row r="129" spans="1:5" s="58" customFormat="1" ht="12.95">
      <c r="E129" s="329"/>
    </row>
    <row r="130" spans="1:5" s="58" customFormat="1" ht="12.95">
      <c r="A130" s="674" t="s">
        <v>723</v>
      </c>
      <c r="B130" s="674"/>
      <c r="C130" s="674"/>
      <c r="D130" s="674"/>
      <c r="E130" s="674"/>
    </row>
    <row r="131" spans="1:5" s="335" customFormat="1" ht="12.95">
      <c r="A131" s="679" t="s">
        <v>637</v>
      </c>
      <c r="B131" s="680" t="s">
        <v>594</v>
      </c>
      <c r="C131" s="680" t="s">
        <v>595</v>
      </c>
      <c r="D131" s="680" t="s">
        <v>596</v>
      </c>
      <c r="E131" s="680" t="s">
        <v>638</v>
      </c>
    </row>
    <row r="132" spans="1:5" s="58" customFormat="1" ht="12.95">
      <c r="A132" s="457" t="s">
        <v>724</v>
      </c>
      <c r="B132" s="331" t="s">
        <v>725</v>
      </c>
      <c r="C132" s="331" t="s">
        <v>726</v>
      </c>
      <c r="D132" s="331" t="s">
        <v>631</v>
      </c>
      <c r="E132" s="331" t="s">
        <v>727</v>
      </c>
    </row>
    <row r="133" spans="1:5" s="58" customFormat="1" ht="12.95">
      <c r="A133" s="457" t="s">
        <v>728</v>
      </c>
      <c r="B133" s="331" t="s">
        <v>729</v>
      </c>
      <c r="C133" s="331" t="s">
        <v>645</v>
      </c>
      <c r="D133" s="331" t="s">
        <v>631</v>
      </c>
      <c r="E133" s="331" t="s">
        <v>730</v>
      </c>
    </row>
    <row r="134" spans="1:5" s="58" customFormat="1" ht="12.95">
      <c r="A134" s="457" t="s">
        <v>731</v>
      </c>
      <c r="B134" s="331" t="s">
        <v>732</v>
      </c>
      <c r="C134" s="331" t="s">
        <v>726</v>
      </c>
      <c r="D134" s="331" t="s">
        <v>631</v>
      </c>
      <c r="E134" s="331" t="s">
        <v>733</v>
      </c>
    </row>
    <row r="135" spans="1:5" s="58" customFormat="1" ht="12.95">
      <c r="A135" s="457" t="s">
        <v>654</v>
      </c>
      <c r="B135" s="331" t="s">
        <v>734</v>
      </c>
      <c r="C135" s="331" t="s">
        <v>726</v>
      </c>
      <c r="D135" s="331" t="s">
        <v>631</v>
      </c>
      <c r="E135" s="331" t="s">
        <v>735</v>
      </c>
    </row>
    <row r="136" spans="1:5" s="58" customFormat="1" ht="12.95">
      <c r="A136" s="457" t="s">
        <v>736</v>
      </c>
      <c r="B136" s="331" t="s">
        <v>737</v>
      </c>
      <c r="C136" s="331" t="s">
        <v>738</v>
      </c>
      <c r="D136" s="331" t="s">
        <v>631</v>
      </c>
      <c r="E136" s="331" t="s">
        <v>739</v>
      </c>
    </row>
    <row r="137" spans="1:5" s="58" customFormat="1" ht="12.95">
      <c r="A137" s="457" t="s">
        <v>740</v>
      </c>
      <c r="B137" s="331" t="s">
        <v>741</v>
      </c>
      <c r="C137" s="331" t="s">
        <v>645</v>
      </c>
      <c r="D137" s="331" t="s">
        <v>631</v>
      </c>
      <c r="E137" s="331" t="s">
        <v>742</v>
      </c>
    </row>
    <row r="138" spans="1:5" s="58" customFormat="1" ht="12.95">
      <c r="A138" s="457" t="s">
        <v>654</v>
      </c>
      <c r="B138" s="331" t="s">
        <v>743</v>
      </c>
      <c r="C138" s="331" t="s">
        <v>645</v>
      </c>
      <c r="D138" s="331" t="s">
        <v>631</v>
      </c>
      <c r="E138" s="331" t="s">
        <v>744</v>
      </c>
    </row>
    <row r="139" spans="1:5" s="58" customFormat="1" ht="12.95">
      <c r="A139" s="457" t="s">
        <v>654</v>
      </c>
      <c r="B139" s="331" t="s">
        <v>745</v>
      </c>
      <c r="C139" s="331" t="s">
        <v>726</v>
      </c>
      <c r="D139" s="331" t="s">
        <v>631</v>
      </c>
      <c r="E139" s="331" t="s">
        <v>746</v>
      </c>
    </row>
    <row r="140" spans="1:5" s="58" customFormat="1" ht="12.95">
      <c r="A140" s="457" t="s">
        <v>654</v>
      </c>
      <c r="B140" s="331" t="s">
        <v>747</v>
      </c>
      <c r="C140" s="331" t="s">
        <v>748</v>
      </c>
      <c r="D140" s="331" t="s">
        <v>599</v>
      </c>
      <c r="E140" s="331" t="s">
        <v>749</v>
      </c>
    </row>
    <row r="141" spans="1:5" s="58" customFormat="1" ht="12.95">
      <c r="A141" s="457" t="s">
        <v>654</v>
      </c>
      <c r="B141" s="331" t="s">
        <v>750</v>
      </c>
      <c r="C141" s="331" t="s">
        <v>660</v>
      </c>
      <c r="D141" s="331" t="s">
        <v>599</v>
      </c>
      <c r="E141" s="331" t="s">
        <v>751</v>
      </c>
    </row>
    <row r="142" spans="1:5" s="58" customFormat="1" ht="12.95">
      <c r="A142" s="457" t="s">
        <v>654</v>
      </c>
      <c r="B142" s="331" t="s">
        <v>752</v>
      </c>
      <c r="C142" s="331" t="s">
        <v>753</v>
      </c>
      <c r="D142" s="331" t="s">
        <v>599</v>
      </c>
      <c r="E142" s="331" t="s">
        <v>754</v>
      </c>
    </row>
    <row r="143" spans="1:5" s="58" customFormat="1" ht="12.95">
      <c r="A143" s="457" t="s">
        <v>654</v>
      </c>
      <c r="B143" s="331" t="s">
        <v>755</v>
      </c>
      <c r="C143" s="331" t="s">
        <v>756</v>
      </c>
      <c r="D143" s="331" t="s">
        <v>599</v>
      </c>
      <c r="E143" s="331" t="s">
        <v>757</v>
      </c>
    </row>
    <row r="144" spans="1:5" s="58" customFormat="1" ht="12.95">
      <c r="A144" s="457" t="s">
        <v>654</v>
      </c>
      <c r="B144" s="331" t="s">
        <v>758</v>
      </c>
      <c r="C144" s="331" t="s">
        <v>759</v>
      </c>
      <c r="D144" s="331" t="s">
        <v>599</v>
      </c>
      <c r="E144" s="331" t="s">
        <v>760</v>
      </c>
    </row>
    <row r="145" spans="1:5" s="58" customFormat="1" ht="12.95">
      <c r="A145" s="457" t="s">
        <v>761</v>
      </c>
      <c r="B145" s="331" t="s">
        <v>762</v>
      </c>
      <c r="C145" s="331" t="s">
        <v>660</v>
      </c>
      <c r="D145" s="331" t="s">
        <v>599</v>
      </c>
      <c r="E145" s="331" t="s">
        <v>763</v>
      </c>
    </row>
    <row r="146" spans="1:5" s="58" customFormat="1" ht="12.95">
      <c r="A146" s="457" t="s">
        <v>764</v>
      </c>
      <c r="B146" s="331" t="s">
        <v>765</v>
      </c>
      <c r="C146" s="331" t="s">
        <v>652</v>
      </c>
      <c r="D146" s="331" t="s">
        <v>599</v>
      </c>
      <c r="E146" s="331" t="s">
        <v>766</v>
      </c>
    </row>
    <row r="147" spans="1:5" s="58" customFormat="1" ht="12.95">
      <c r="A147" s="457" t="s">
        <v>654</v>
      </c>
      <c r="B147" s="331" t="s">
        <v>767</v>
      </c>
      <c r="C147" s="331" t="s">
        <v>660</v>
      </c>
      <c r="D147" s="331" t="s">
        <v>599</v>
      </c>
      <c r="E147" s="331" t="s">
        <v>768</v>
      </c>
    </row>
    <row r="148" spans="1:5" s="58" customFormat="1" ht="12.95">
      <c r="A148" s="457" t="s">
        <v>654</v>
      </c>
      <c r="B148" s="331" t="s">
        <v>769</v>
      </c>
      <c r="C148" s="331" t="s">
        <v>770</v>
      </c>
      <c r="D148" s="331" t="s">
        <v>599</v>
      </c>
      <c r="E148" s="331" t="s">
        <v>771</v>
      </c>
    </row>
    <row r="149" spans="1:5" s="58" customFormat="1" ht="12.95">
      <c r="A149" s="457" t="s">
        <v>654</v>
      </c>
      <c r="B149" s="331" t="s">
        <v>772</v>
      </c>
      <c r="C149" s="331" t="s">
        <v>759</v>
      </c>
      <c r="D149" s="331" t="s">
        <v>599</v>
      </c>
      <c r="E149" s="331" t="s">
        <v>773</v>
      </c>
    </row>
    <row r="150" spans="1:5" s="58" customFormat="1" ht="12.95">
      <c r="A150" s="457" t="s">
        <v>774</v>
      </c>
      <c r="B150" s="331" t="s">
        <v>775</v>
      </c>
      <c r="C150" s="331" t="s">
        <v>759</v>
      </c>
      <c r="D150" s="331" t="s">
        <v>599</v>
      </c>
      <c r="E150" s="331" t="s">
        <v>776</v>
      </c>
    </row>
    <row r="151" spans="1:5" s="58" customFormat="1" ht="12.95">
      <c r="A151" s="457" t="s">
        <v>777</v>
      </c>
      <c r="B151" s="331" t="s">
        <v>778</v>
      </c>
      <c r="C151" s="331" t="s">
        <v>779</v>
      </c>
      <c r="D151" s="331" t="s">
        <v>780</v>
      </c>
      <c r="E151" s="331" t="s">
        <v>781</v>
      </c>
    </row>
    <row r="152" spans="1:5" s="58" customFormat="1" ht="12.95">
      <c r="A152" s="457" t="s">
        <v>782</v>
      </c>
      <c r="B152" s="331" t="s">
        <v>783</v>
      </c>
      <c r="C152" s="331" t="s">
        <v>784</v>
      </c>
      <c r="D152" s="331" t="s">
        <v>785</v>
      </c>
      <c r="E152" s="331" t="s">
        <v>786</v>
      </c>
    </row>
    <row r="153" spans="1:5" s="58" customFormat="1" ht="12.95">
      <c r="A153" s="457" t="s">
        <v>787</v>
      </c>
      <c r="B153" s="331" t="s">
        <v>788</v>
      </c>
      <c r="C153" s="331" t="s">
        <v>787</v>
      </c>
      <c r="D153" s="331" t="s">
        <v>604</v>
      </c>
      <c r="E153" s="331" t="s">
        <v>789</v>
      </c>
    </row>
    <row r="154" spans="1:5" s="58" customFormat="1" ht="12.95">
      <c r="A154" s="457" t="s">
        <v>790</v>
      </c>
      <c r="B154" s="331" t="s">
        <v>791</v>
      </c>
      <c r="C154" s="331" t="s">
        <v>672</v>
      </c>
      <c r="D154" s="331" t="s">
        <v>607</v>
      </c>
      <c r="E154" s="331" t="s">
        <v>792</v>
      </c>
    </row>
    <row r="155" spans="1:5" s="58" customFormat="1" ht="12.95">
      <c r="A155" s="457" t="s">
        <v>654</v>
      </c>
      <c r="B155" s="331" t="s">
        <v>793</v>
      </c>
      <c r="C155" s="331" t="s">
        <v>794</v>
      </c>
      <c r="D155" s="331" t="s">
        <v>607</v>
      </c>
      <c r="E155" s="331" t="s">
        <v>795</v>
      </c>
    </row>
    <row r="156" spans="1:5" s="58" customFormat="1" ht="12.95">
      <c r="A156" s="457" t="s">
        <v>796</v>
      </c>
      <c r="B156" s="331" t="s">
        <v>797</v>
      </c>
      <c r="C156" s="331" t="s">
        <v>796</v>
      </c>
      <c r="D156" s="331" t="s">
        <v>607</v>
      </c>
      <c r="E156" s="331" t="s">
        <v>798</v>
      </c>
    </row>
    <row r="157" spans="1:5" s="58" customFormat="1" ht="12.95">
      <c r="A157" s="457" t="s">
        <v>799</v>
      </c>
      <c r="B157" s="331" t="s">
        <v>800</v>
      </c>
      <c r="C157" s="331" t="s">
        <v>676</v>
      </c>
      <c r="D157" s="331" t="s">
        <v>607</v>
      </c>
      <c r="E157" s="331" t="s">
        <v>801</v>
      </c>
    </row>
    <row r="158" spans="1:5" s="58" customFormat="1" ht="12.95">
      <c r="A158" s="457" t="s">
        <v>802</v>
      </c>
      <c r="B158" s="331" t="s">
        <v>802</v>
      </c>
      <c r="C158" s="331" t="s">
        <v>803</v>
      </c>
      <c r="D158" s="331" t="s">
        <v>607</v>
      </c>
      <c r="E158" s="331" t="s">
        <v>804</v>
      </c>
    </row>
    <row r="159" spans="1:5" s="58" customFormat="1" ht="12.95">
      <c r="A159" s="457" t="s">
        <v>805</v>
      </c>
      <c r="B159" s="331" t="s">
        <v>806</v>
      </c>
      <c r="C159" s="331" t="s">
        <v>692</v>
      </c>
      <c r="D159" s="331" t="s">
        <v>610</v>
      </c>
      <c r="E159" s="331" t="s">
        <v>807</v>
      </c>
    </row>
    <row r="160" spans="1:5" s="58" customFormat="1" ht="12.95">
      <c r="A160" s="457" t="s">
        <v>808</v>
      </c>
      <c r="B160" s="331" t="s">
        <v>809</v>
      </c>
      <c r="C160" s="331" t="s">
        <v>692</v>
      </c>
      <c r="D160" s="331" t="s">
        <v>610</v>
      </c>
      <c r="E160" s="331" t="s">
        <v>810</v>
      </c>
    </row>
    <row r="161" spans="1:5" s="58" customFormat="1" ht="12.95">
      <c r="A161" s="457" t="s">
        <v>811</v>
      </c>
      <c r="B161" s="331" t="s">
        <v>812</v>
      </c>
      <c r="C161" s="331" t="s">
        <v>716</v>
      </c>
      <c r="D161" s="331" t="s">
        <v>610</v>
      </c>
      <c r="E161" s="331" t="s">
        <v>813</v>
      </c>
    </row>
    <row r="162" spans="1:5" s="58" customFormat="1" ht="12.95">
      <c r="A162" s="457" t="s">
        <v>814</v>
      </c>
      <c r="B162" s="331" t="s">
        <v>815</v>
      </c>
      <c r="C162" s="331" t="s">
        <v>688</v>
      </c>
      <c r="D162" s="331" t="s">
        <v>610</v>
      </c>
      <c r="E162" s="331" t="s">
        <v>816</v>
      </c>
    </row>
    <row r="163" spans="1:5" s="58" customFormat="1" ht="12.95" customHeight="1">
      <c r="A163" s="968" t="s">
        <v>817</v>
      </c>
      <c r="B163" s="968"/>
      <c r="C163" s="968"/>
      <c r="D163" s="968"/>
      <c r="E163" s="968"/>
    </row>
    <row r="164" spans="1:5" s="58" customFormat="1" ht="12.95">
      <c r="A164" s="968"/>
      <c r="B164" s="968"/>
      <c r="C164" s="968"/>
      <c r="D164" s="968"/>
      <c r="E164" s="968"/>
    </row>
    <row r="165" spans="1:5" s="58" customFormat="1">
      <c r="A165"/>
      <c r="B165"/>
      <c r="C165"/>
      <c r="D165"/>
      <c r="E165"/>
    </row>
    <row r="166" spans="1:5" s="58" customFormat="1">
      <c r="A166"/>
      <c r="B166"/>
      <c r="C166"/>
      <c r="D166"/>
      <c r="E166"/>
    </row>
    <row r="167" spans="1:5" s="58" customFormat="1">
      <c r="A167"/>
      <c r="B167"/>
      <c r="C167"/>
      <c r="D167"/>
      <c r="E167"/>
    </row>
    <row r="168" spans="1:5" s="58" customFormat="1">
      <c r="A168"/>
      <c r="B168"/>
      <c r="C168"/>
      <c r="D168"/>
      <c r="E168"/>
    </row>
    <row r="169" spans="1:5" s="58" customFormat="1">
      <c r="A169"/>
      <c r="B169"/>
      <c r="C169"/>
      <c r="D169"/>
      <c r="E169"/>
    </row>
    <row r="170" spans="1:5" s="58" customFormat="1">
      <c r="A170"/>
      <c r="B170"/>
      <c r="C170"/>
      <c r="D170"/>
      <c r="E170"/>
    </row>
    <row r="171" spans="1:5" s="58" customFormat="1">
      <c r="A171"/>
      <c r="B171"/>
      <c r="C171"/>
      <c r="D171"/>
      <c r="E171"/>
    </row>
    <row r="172" spans="1:5" s="58" customFormat="1" ht="12.95"/>
    <row r="173" spans="1:5" s="58" customFormat="1" ht="12.95"/>
    <row r="174" spans="1:5" s="58" customFormat="1" ht="12.95">
      <c r="A174" s="457"/>
      <c r="B174" s="331"/>
      <c r="C174" s="331"/>
      <c r="D174" s="331"/>
      <c r="E174" s="331"/>
    </row>
    <row r="175" spans="1:5" s="58" customFormat="1" ht="12.95">
      <c r="A175" s="457"/>
      <c r="B175" s="331"/>
      <c r="C175" s="331"/>
      <c r="D175" s="331"/>
      <c r="E175" s="331"/>
    </row>
    <row r="176" spans="1:5" s="58" customFormat="1" ht="12.95">
      <c r="A176" s="457"/>
      <c r="B176" s="331"/>
      <c r="C176" s="331"/>
      <c r="D176" s="331"/>
      <c r="E176" s="331"/>
    </row>
    <row r="177" spans="1:5" s="58" customFormat="1" ht="12.95">
      <c r="A177" s="457"/>
      <c r="B177" s="331"/>
      <c r="C177" s="331"/>
      <c r="D177" s="331"/>
      <c r="E177" s="331"/>
    </row>
    <row r="178" spans="1:5" s="58" customFormat="1" ht="12.95">
      <c r="A178" s="457"/>
      <c r="B178" s="331"/>
      <c r="C178" s="331"/>
      <c r="D178" s="331"/>
      <c r="E178" s="331"/>
    </row>
    <row r="179" spans="1:5" s="58" customFormat="1" ht="12.95">
      <c r="A179" s="457"/>
      <c r="B179" s="331"/>
      <c r="C179" s="331"/>
      <c r="D179" s="331"/>
      <c r="E179" s="331"/>
    </row>
    <row r="180" spans="1:5" s="58" customFormat="1" ht="12.95">
      <c r="A180" s="457"/>
      <c r="B180" s="331"/>
      <c r="C180" s="331"/>
      <c r="D180" s="331"/>
      <c r="E180" s="331"/>
    </row>
    <row r="181" spans="1:5" s="58" customFormat="1" ht="12.95">
      <c r="A181" s="457"/>
      <c r="B181" s="331"/>
      <c r="C181" s="331"/>
      <c r="D181" s="331"/>
      <c r="E181" s="331"/>
    </row>
    <row r="182" spans="1:5" s="58" customFormat="1" ht="12.95">
      <c r="A182" s="457"/>
      <c r="B182" s="331"/>
      <c r="C182" s="331"/>
      <c r="D182" s="331"/>
      <c r="E182" s="331"/>
    </row>
    <row r="183" spans="1:5" s="58" customFormat="1" ht="12.95">
      <c r="A183" s="457"/>
      <c r="B183" s="331"/>
      <c r="C183" s="331"/>
      <c r="D183" s="331"/>
      <c r="E183" s="331"/>
    </row>
    <row r="184" spans="1:5" s="58" customFormat="1" ht="12.95">
      <c r="A184" s="457"/>
      <c r="B184" s="331"/>
      <c r="C184" s="331"/>
      <c r="D184" s="331"/>
      <c r="E184" s="331"/>
    </row>
    <row r="185" spans="1:5" s="58" customFormat="1" ht="12.95">
      <c r="A185" s="457"/>
      <c r="B185" s="331"/>
      <c r="C185" s="331"/>
      <c r="D185" s="331"/>
      <c r="E185" s="331"/>
    </row>
    <row r="186" spans="1:5" s="58" customFormat="1" ht="12.95">
      <c r="A186" s="457"/>
      <c r="B186" s="331"/>
      <c r="C186" s="331"/>
      <c r="D186" s="331"/>
      <c r="E186" s="331"/>
    </row>
    <row r="187" spans="1:5" s="58" customFormat="1" ht="12.95">
      <c r="A187" s="457"/>
      <c r="B187" s="331"/>
      <c r="C187" s="331"/>
      <c r="D187" s="331"/>
      <c r="E187" s="331"/>
    </row>
    <row r="188" spans="1:5" s="58" customFormat="1" ht="12.95">
      <c r="A188" s="457"/>
      <c r="B188" s="331"/>
      <c r="C188" s="331"/>
      <c r="D188" s="331"/>
      <c r="E188" s="331"/>
    </row>
    <row r="189" spans="1:5" s="58" customFormat="1" ht="12.95">
      <c r="A189" s="457"/>
      <c r="B189" s="331"/>
      <c r="C189" s="331"/>
      <c r="D189" s="331"/>
      <c r="E189" s="331"/>
    </row>
    <row r="190" spans="1:5" s="58" customFormat="1" ht="12.95">
      <c r="A190" s="457"/>
      <c r="B190" s="331"/>
      <c r="C190" s="331"/>
      <c r="D190" s="331"/>
      <c r="E190" s="331"/>
    </row>
    <row r="191" spans="1:5" s="58" customFormat="1" ht="12.95">
      <c r="A191" s="457"/>
      <c r="B191" s="331"/>
      <c r="C191" s="331"/>
      <c r="D191" s="331"/>
      <c r="E191" s="331"/>
    </row>
    <row r="192" spans="1:5" s="58" customFormat="1" ht="12.95">
      <c r="A192" s="457"/>
      <c r="B192" s="331"/>
      <c r="C192" s="331"/>
      <c r="D192" s="331"/>
      <c r="E192" s="331"/>
    </row>
    <row r="193" spans="1:5" s="58" customFormat="1" ht="12.95">
      <c r="A193" s="457"/>
      <c r="B193" s="331"/>
      <c r="C193" s="331"/>
      <c r="D193" s="331"/>
      <c r="E193" s="331"/>
    </row>
    <row r="194" spans="1:5" s="58" customFormat="1" ht="12.95">
      <c r="A194" s="457"/>
      <c r="B194" s="331"/>
      <c r="C194" s="331"/>
      <c r="D194" s="331"/>
      <c r="E194" s="331"/>
    </row>
    <row r="195" spans="1:5" s="58" customFormat="1" ht="12.95">
      <c r="A195" s="457"/>
      <c r="B195" s="331"/>
      <c r="C195" s="331"/>
      <c r="D195" s="331"/>
      <c r="E195" s="331"/>
    </row>
    <row r="196" spans="1:5" s="58" customFormat="1" ht="12.95">
      <c r="A196" s="457"/>
      <c r="B196" s="331"/>
      <c r="C196" s="331"/>
      <c r="D196" s="331"/>
      <c r="E196" s="331"/>
    </row>
    <row r="197" spans="1:5" s="58" customFormat="1" ht="12.95">
      <c r="A197" s="457"/>
      <c r="B197" s="331"/>
      <c r="C197" s="331"/>
      <c r="D197" s="331"/>
      <c r="E197" s="331"/>
    </row>
    <row r="198" spans="1:5" s="58" customFormat="1" ht="12.95">
      <c r="A198" s="457"/>
      <c r="B198" s="331"/>
      <c r="C198" s="331"/>
      <c r="D198" s="331"/>
      <c r="E198" s="331"/>
    </row>
    <row r="199" spans="1:5" s="58" customFormat="1" ht="12.95">
      <c r="A199" s="457"/>
      <c r="B199" s="331"/>
      <c r="C199" s="331"/>
      <c r="D199" s="331"/>
      <c r="E199" s="331"/>
    </row>
    <row r="200" spans="1:5" s="58" customFormat="1" ht="12.95">
      <c r="A200" s="457"/>
      <c r="B200" s="331"/>
      <c r="C200" s="331"/>
      <c r="D200" s="331"/>
      <c r="E200" s="331"/>
    </row>
    <row r="201" spans="1:5" s="58" customFormat="1" ht="12.95">
      <c r="A201" s="457"/>
      <c r="B201" s="331"/>
      <c r="C201" s="331"/>
      <c r="D201" s="331"/>
      <c r="E201" s="331"/>
    </row>
    <row r="202" spans="1:5" s="58" customFormat="1" ht="12.95">
      <c r="A202" s="457"/>
      <c r="B202" s="331"/>
      <c r="C202" s="331"/>
      <c r="D202" s="331"/>
      <c r="E202" s="331"/>
    </row>
    <row r="203" spans="1:5" s="58" customFormat="1" ht="12.95">
      <c r="A203" s="457"/>
      <c r="B203" s="331"/>
      <c r="C203" s="331"/>
      <c r="D203" s="331"/>
      <c r="E203" s="331"/>
    </row>
    <row r="204" spans="1:5" s="58" customFormat="1" ht="12.95">
      <c r="A204" s="457"/>
      <c r="B204" s="331"/>
      <c r="C204" s="331"/>
      <c r="D204" s="331"/>
      <c r="E204" s="331"/>
    </row>
    <row r="205" spans="1:5" s="58" customFormat="1" ht="12.95">
      <c r="A205" s="457"/>
      <c r="B205" s="331"/>
      <c r="C205" s="331"/>
      <c r="D205" s="331"/>
      <c r="E205" s="331"/>
    </row>
    <row r="206" spans="1:5" s="58" customFormat="1" ht="12.95">
      <c r="A206" s="457"/>
      <c r="B206" s="331"/>
      <c r="C206" s="331"/>
      <c r="D206" s="331"/>
      <c r="E206" s="331"/>
    </row>
    <row r="207" spans="1:5" s="58" customFormat="1" ht="12.95">
      <c r="A207" s="457"/>
      <c r="B207" s="331"/>
      <c r="C207" s="331"/>
      <c r="D207" s="331"/>
      <c r="E207" s="331"/>
    </row>
    <row r="208" spans="1:5" s="58" customFormat="1" ht="12.95">
      <c r="A208" s="457"/>
      <c r="B208" s="331"/>
      <c r="C208" s="331"/>
      <c r="D208" s="331"/>
      <c r="E208" s="331"/>
    </row>
    <row r="209" spans="1:5" s="58" customFormat="1" ht="12.95">
      <c r="A209" s="457"/>
      <c r="B209" s="331"/>
      <c r="C209" s="331"/>
      <c r="D209" s="331"/>
      <c r="E209" s="331"/>
    </row>
    <row r="210" spans="1:5" s="58" customFormat="1" ht="12.95">
      <c r="A210" s="457"/>
      <c r="B210" s="331"/>
      <c r="C210" s="331"/>
      <c r="D210" s="331"/>
      <c r="E210" s="331"/>
    </row>
    <row r="211" spans="1:5" s="58" customFormat="1" ht="12.95">
      <c r="A211" s="457"/>
      <c r="B211" s="331"/>
      <c r="C211" s="331"/>
      <c r="D211" s="331"/>
      <c r="E211" s="331"/>
    </row>
    <row r="212" spans="1:5" s="58" customFormat="1" ht="12.95">
      <c r="A212" s="457"/>
      <c r="B212" s="331"/>
      <c r="C212" s="331"/>
      <c r="D212" s="331"/>
      <c r="E212" s="331"/>
    </row>
    <row r="213" spans="1:5" s="58" customFormat="1" ht="12.95">
      <c r="A213" s="457"/>
      <c r="B213" s="331"/>
      <c r="C213" s="331"/>
      <c r="D213" s="331"/>
      <c r="E213" s="331"/>
    </row>
    <row r="214" spans="1:5" s="58" customFormat="1" ht="12.95">
      <c r="A214" s="457"/>
      <c r="B214" s="331"/>
      <c r="C214" s="331"/>
      <c r="D214" s="331"/>
      <c r="E214" s="331"/>
    </row>
    <row r="215" spans="1:5" s="58" customFormat="1" ht="12.95">
      <c r="A215" s="457"/>
      <c r="B215" s="331"/>
      <c r="C215" s="331"/>
      <c r="D215" s="331"/>
      <c r="E215" s="331"/>
    </row>
    <row r="216" spans="1:5" s="58" customFormat="1" ht="12.95">
      <c r="A216" s="457"/>
      <c r="B216" s="331"/>
      <c r="C216" s="331"/>
      <c r="D216" s="331"/>
      <c r="E216" s="331"/>
    </row>
    <row r="217" spans="1:5" s="58" customFormat="1" ht="12.95">
      <c r="A217" s="457"/>
      <c r="B217" s="458"/>
      <c r="C217" s="331"/>
      <c r="D217" s="331"/>
      <c r="E217" s="331"/>
    </row>
    <row r="218" spans="1:5" s="58" customFormat="1" ht="12.95">
      <c r="A218" s="457"/>
      <c r="B218" s="458"/>
      <c r="C218" s="331"/>
      <c r="D218" s="331"/>
      <c r="E218" s="331"/>
    </row>
    <row r="219" spans="1:5" s="58" customFormat="1" ht="12.95">
      <c r="A219" s="457"/>
      <c r="B219" s="458"/>
      <c r="C219" s="331"/>
      <c r="D219" s="331"/>
      <c r="E219" s="331"/>
    </row>
    <row r="220" spans="1:5" s="58" customFormat="1" ht="12.95">
      <c r="A220" s="457"/>
      <c r="B220" s="458"/>
      <c r="C220" s="331"/>
      <c r="D220" s="331"/>
      <c r="E220" s="331"/>
    </row>
    <row r="221" spans="1:5" s="58" customFormat="1" ht="12.95">
      <c r="A221" s="457"/>
      <c r="B221" s="331"/>
      <c r="C221" s="331"/>
      <c r="D221" s="331"/>
      <c r="E221" s="331"/>
    </row>
    <row r="222" spans="1:5" s="58" customFormat="1" ht="12.95">
      <c r="A222" s="457"/>
      <c r="B222" s="331"/>
      <c r="C222" s="331"/>
      <c r="D222" s="331"/>
      <c r="E222" s="331"/>
    </row>
    <row r="223" spans="1:5" s="58" customFormat="1" ht="12.95">
      <c r="A223" s="457"/>
      <c r="B223" s="331"/>
      <c r="C223" s="331"/>
      <c r="D223" s="331"/>
      <c r="E223" s="331"/>
    </row>
    <row r="224" spans="1:5" s="58" customFormat="1" ht="12.95">
      <c r="A224" s="457"/>
      <c r="B224" s="331"/>
      <c r="C224" s="331"/>
      <c r="D224" s="331"/>
      <c r="E224" s="331"/>
    </row>
    <row r="225" spans="1:5" s="58" customFormat="1" ht="12.95">
      <c r="A225" s="457"/>
      <c r="B225" s="458"/>
      <c r="C225" s="331"/>
      <c r="D225" s="331"/>
      <c r="E225" s="331"/>
    </row>
    <row r="226" spans="1:5" s="58" customFormat="1" ht="12.95">
      <c r="E226" s="329"/>
    </row>
  </sheetData>
  <sheetProtection sheet="1" objects="1" scenarios="1"/>
  <mergeCells count="27">
    <mergeCell ref="A66:D66"/>
    <mergeCell ref="E66:G66"/>
    <mergeCell ref="A67:D67"/>
    <mergeCell ref="B40:C40"/>
    <mergeCell ref="D40:E40"/>
    <mergeCell ref="F40:G40"/>
    <mergeCell ref="H40:I40"/>
    <mergeCell ref="A55:A57"/>
    <mergeCell ref="B55:C55"/>
    <mergeCell ref="D55:E55"/>
    <mergeCell ref="F55:G55"/>
    <mergeCell ref="A163:E164"/>
    <mergeCell ref="A127:E128"/>
    <mergeCell ref="A2:D2"/>
    <mergeCell ref="A18:D18"/>
    <mergeCell ref="A37:D37"/>
    <mergeCell ref="A21:D21"/>
    <mergeCell ref="A73:I73"/>
    <mergeCell ref="E67:G67"/>
    <mergeCell ref="A68:D68"/>
    <mergeCell ref="E68:G68"/>
    <mergeCell ref="A69:D69"/>
    <mergeCell ref="E69:G69"/>
    <mergeCell ref="A70:D70"/>
    <mergeCell ref="E70:G70"/>
    <mergeCell ref="H55:I55"/>
    <mergeCell ref="A40:A42"/>
  </mergeCells>
  <conditionalFormatting sqref="A76">
    <cfRule type="duplicateValues" dxfId="10" priority="12"/>
  </conditionalFormatting>
  <conditionalFormatting sqref="A77:A86">
    <cfRule type="duplicateValues" dxfId="9" priority="24"/>
  </conditionalFormatting>
  <conditionalFormatting sqref="A93">
    <cfRule type="duplicateValues" dxfId="8" priority="10"/>
  </conditionalFormatting>
  <conditionalFormatting sqref="A96:A99 A94">
    <cfRule type="duplicateValues" dxfId="7" priority="28"/>
  </conditionalFormatting>
  <conditionalFormatting sqref="A100:A101">
    <cfRule type="duplicateValues" dxfId="6" priority="30"/>
  </conditionalFormatting>
  <conditionalFormatting sqref="A127">
    <cfRule type="duplicateValues" dxfId="5" priority="4"/>
  </conditionalFormatting>
  <conditionalFormatting sqref="B106:B108 B112:B113">
    <cfRule type="duplicateValues" dxfId="4" priority="5"/>
  </conditionalFormatting>
  <conditionalFormatting sqref="B132:B133">
    <cfRule type="duplicateValues" dxfId="3" priority="3"/>
  </conditionalFormatting>
  <conditionalFormatting sqref="B134:B135">
    <cfRule type="duplicateValues" dxfId="2" priority="2"/>
  </conditionalFormatting>
  <conditionalFormatting sqref="B136">
    <cfRule type="duplicateValues" dxfId="1" priority="1"/>
  </conditionalFormatting>
  <conditionalFormatting sqref="B225 B217:B220">
    <cfRule type="duplicateValues" dxfId="0" priority="13"/>
  </conditionalFormatting>
  <pageMargins left="0.70866141732283472" right="0.70866141732283472" top="0.74803149606299213" bottom="0.74803149606299213" header="0.31496062992125984" footer="0.31496062992125984"/>
  <pageSetup scale="62" fitToHeight="0" orientation="landscape" r:id="rId1"/>
  <rowBreaks count="1" manualBreakCount="1">
    <brk id="37" max="8" man="1"/>
  </rowBreaks>
  <ignoredErrors>
    <ignoredError sqref="H63:I6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0A75E-E4EB-48BB-A0C3-9DDF831F52DC}">
  <sheetPr>
    <pageSetUpPr fitToPage="1"/>
  </sheetPr>
  <dimension ref="A1:G51"/>
  <sheetViews>
    <sheetView zoomScaleNormal="100" workbookViewId="0"/>
  </sheetViews>
  <sheetFormatPr defaultColWidth="9.140625" defaultRowHeight="14.45"/>
  <cols>
    <col min="1" max="1" width="27.42578125" style="2" customWidth="1"/>
    <col min="2" max="2" width="29.85546875" style="2" customWidth="1"/>
    <col min="3" max="3" width="89.42578125" style="2" customWidth="1"/>
    <col min="4" max="4" width="19.5703125" style="2" customWidth="1"/>
    <col min="5" max="5" width="27.5703125" style="2" customWidth="1"/>
    <col min="6" max="6" width="19.5703125" style="2" customWidth="1"/>
    <col min="7" max="7" width="21" style="2" customWidth="1"/>
    <col min="8" max="16384" width="9.140625" style="2"/>
  </cols>
  <sheetData>
    <row r="1" spans="1:7" ht="26.45">
      <c r="A1" s="842" t="s">
        <v>818</v>
      </c>
      <c r="B1" s="843"/>
      <c r="C1" s="843"/>
    </row>
    <row r="2" spans="1:7" ht="73.5" customHeight="1">
      <c r="A2" s="975" t="s">
        <v>819</v>
      </c>
      <c r="B2" s="975"/>
      <c r="C2" s="975"/>
      <c r="D2" s="975"/>
      <c r="E2" s="975"/>
    </row>
    <row r="3" spans="1:7" ht="31.5" customHeight="1">
      <c r="A3" s="975" t="s">
        <v>820</v>
      </c>
      <c r="B3" s="975"/>
      <c r="C3" s="975"/>
      <c r="D3" s="975"/>
      <c r="E3" s="975"/>
    </row>
    <row r="4" spans="1:7">
      <c r="A4" s="845" t="s">
        <v>821</v>
      </c>
      <c r="B4" s="844"/>
      <c r="C4" s="844"/>
      <c r="D4" s="846"/>
      <c r="E4" s="846"/>
      <c r="F4" s="846"/>
      <c r="G4" s="846"/>
    </row>
    <row r="5" spans="1:7" ht="12" customHeight="1"/>
    <row r="6" spans="1:7" s="1" customFormat="1" ht="29.1">
      <c r="A6" s="847" t="s">
        <v>822</v>
      </c>
      <c r="B6" s="847"/>
      <c r="C6" s="847" t="s">
        <v>823</v>
      </c>
      <c r="D6" s="848" t="s">
        <v>824</v>
      </c>
      <c r="E6" s="848" t="s">
        <v>825</v>
      </c>
      <c r="F6" s="848" t="s">
        <v>242</v>
      </c>
      <c r="G6" s="848" t="s">
        <v>826</v>
      </c>
    </row>
    <row r="7" spans="1:7">
      <c r="A7" s="851" t="s">
        <v>827</v>
      </c>
      <c r="B7" s="849"/>
      <c r="C7" s="849"/>
      <c r="D7" s="850"/>
      <c r="E7" s="850"/>
      <c r="F7" s="850"/>
      <c r="G7" s="850"/>
    </row>
    <row r="8" spans="1:7" ht="42.75" customHeight="1">
      <c r="A8" s="977" t="s">
        <v>828</v>
      </c>
      <c r="B8" s="977"/>
      <c r="C8" s="867" t="s">
        <v>829</v>
      </c>
      <c r="D8" s="976" t="s">
        <v>830</v>
      </c>
      <c r="E8" s="976"/>
      <c r="F8" s="976" t="s">
        <v>831</v>
      </c>
      <c r="G8" s="976" t="s">
        <v>832</v>
      </c>
    </row>
    <row r="9" spans="1:7" ht="37.5" customHeight="1" thickBot="1">
      <c r="A9" s="977"/>
      <c r="B9" s="977"/>
      <c r="C9" s="868" t="s">
        <v>833</v>
      </c>
      <c r="D9" s="976"/>
      <c r="E9" s="976"/>
      <c r="F9" s="976"/>
      <c r="G9" s="976"/>
    </row>
    <row r="10" spans="1:7" ht="37.5" customHeight="1">
      <c r="A10" s="982" t="s">
        <v>834</v>
      </c>
      <c r="B10" s="982"/>
      <c r="C10" s="867" t="s">
        <v>835</v>
      </c>
      <c r="D10" s="978" t="s">
        <v>830</v>
      </c>
      <c r="E10" s="978"/>
      <c r="F10" s="978" t="s">
        <v>836</v>
      </c>
      <c r="G10" s="978" t="s">
        <v>837</v>
      </c>
    </row>
    <row r="11" spans="1:7" ht="48" customHeight="1">
      <c r="A11" s="977"/>
      <c r="B11" s="977"/>
      <c r="C11" s="867" t="s">
        <v>838</v>
      </c>
      <c r="D11" s="976"/>
      <c r="E11" s="976"/>
      <c r="F11" s="976"/>
      <c r="G11" s="976"/>
    </row>
    <row r="12" spans="1:7">
      <c r="A12" s="851" t="s">
        <v>839</v>
      </c>
      <c r="B12" s="849"/>
      <c r="C12" s="849"/>
      <c r="D12" s="850"/>
      <c r="E12" s="850"/>
      <c r="F12" s="850"/>
      <c r="G12" s="850"/>
    </row>
    <row r="13" spans="1:7" ht="31.5" customHeight="1">
      <c r="A13" s="979" t="s">
        <v>840</v>
      </c>
      <c r="B13" s="979"/>
      <c r="C13" s="867" t="s">
        <v>841</v>
      </c>
      <c r="D13" s="976" t="s">
        <v>842</v>
      </c>
      <c r="E13" s="976"/>
      <c r="F13" s="976" t="s">
        <v>843</v>
      </c>
      <c r="G13" s="976" t="s">
        <v>844</v>
      </c>
    </row>
    <row r="14" spans="1:7" ht="39.6" thickBot="1">
      <c r="A14" s="980"/>
      <c r="B14" s="980"/>
      <c r="C14" s="868" t="s">
        <v>845</v>
      </c>
      <c r="D14" s="981"/>
      <c r="E14" s="981"/>
      <c r="F14" s="981"/>
      <c r="G14" s="981"/>
    </row>
    <row r="15" spans="1:7" ht="56.25" customHeight="1">
      <c r="A15" s="982" t="s">
        <v>846</v>
      </c>
      <c r="B15" s="982"/>
      <c r="C15" s="867" t="s">
        <v>847</v>
      </c>
      <c r="D15" s="978" t="s">
        <v>842</v>
      </c>
      <c r="E15" s="978"/>
      <c r="F15" s="978" t="s">
        <v>848</v>
      </c>
      <c r="G15" s="978" t="s">
        <v>844</v>
      </c>
    </row>
    <row r="16" spans="1:7" ht="35.25" customHeight="1">
      <c r="A16" s="977"/>
      <c r="B16" s="977"/>
      <c r="C16" s="867" t="s">
        <v>849</v>
      </c>
      <c r="D16" s="976"/>
      <c r="E16" s="976"/>
      <c r="F16" s="976"/>
      <c r="G16" s="976"/>
    </row>
    <row r="17" spans="1:7" ht="82.5" customHeight="1">
      <c r="A17" s="977"/>
      <c r="B17" s="977"/>
      <c r="C17" s="867" t="s">
        <v>850</v>
      </c>
      <c r="D17" s="976"/>
      <c r="E17" s="976"/>
      <c r="F17" s="976"/>
      <c r="G17" s="976"/>
    </row>
    <row r="18" spans="1:7" ht="51" customHeight="1" thickBot="1">
      <c r="A18" s="983"/>
      <c r="B18" s="983"/>
      <c r="C18" s="868" t="s">
        <v>851</v>
      </c>
      <c r="D18" s="981"/>
      <c r="E18" s="981"/>
      <c r="F18" s="981"/>
      <c r="G18" s="981"/>
    </row>
    <row r="19" spans="1:7" ht="39.75" customHeight="1">
      <c r="A19" s="982" t="s">
        <v>852</v>
      </c>
      <c r="B19" s="982"/>
      <c r="C19" s="867" t="s">
        <v>853</v>
      </c>
      <c r="D19" s="978" t="s">
        <v>68</v>
      </c>
      <c r="E19" s="978"/>
      <c r="F19" s="984" t="s">
        <v>854</v>
      </c>
      <c r="G19" s="978" t="s">
        <v>844</v>
      </c>
    </row>
    <row r="20" spans="1:7" ht="96" customHeight="1">
      <c r="A20" s="977"/>
      <c r="B20" s="977"/>
      <c r="C20" s="867" t="s">
        <v>855</v>
      </c>
      <c r="D20" s="976"/>
      <c r="E20" s="976"/>
      <c r="F20" s="985"/>
      <c r="G20" s="976"/>
    </row>
    <row r="21" spans="1:7" ht="75.75" customHeight="1">
      <c r="A21" s="977"/>
      <c r="B21" s="977"/>
      <c r="C21" s="867" t="s">
        <v>856</v>
      </c>
      <c r="D21" s="976"/>
      <c r="E21" s="976"/>
      <c r="F21" s="985"/>
      <c r="G21" s="976"/>
    </row>
    <row r="22" spans="1:7" ht="68.25" customHeight="1">
      <c r="A22" s="977"/>
      <c r="B22" s="977"/>
      <c r="C22" s="867" t="s">
        <v>857</v>
      </c>
      <c r="D22" s="976"/>
      <c r="E22" s="976"/>
      <c r="F22" s="985"/>
      <c r="G22" s="976"/>
    </row>
    <row r="23" spans="1:7">
      <c r="A23" s="851" t="s">
        <v>858</v>
      </c>
      <c r="B23" s="849"/>
      <c r="C23" s="849"/>
      <c r="D23" s="850"/>
      <c r="E23" s="850"/>
      <c r="F23" s="850"/>
      <c r="G23" s="850"/>
    </row>
    <row r="24" spans="1:7" ht="26.1">
      <c r="A24" s="977" t="s">
        <v>859</v>
      </c>
      <c r="B24" s="979"/>
      <c r="C24" s="867" t="s">
        <v>860</v>
      </c>
      <c r="D24" s="976" t="s">
        <v>861</v>
      </c>
      <c r="E24" s="976"/>
      <c r="F24" s="985" t="s">
        <v>862</v>
      </c>
      <c r="G24" s="976" t="s">
        <v>863</v>
      </c>
    </row>
    <row r="25" spans="1:7" ht="51.95">
      <c r="A25" s="979"/>
      <c r="B25" s="979"/>
      <c r="C25" s="867" t="s">
        <v>864</v>
      </c>
      <c r="D25" s="976"/>
      <c r="E25" s="976"/>
      <c r="F25" s="985"/>
      <c r="G25" s="976"/>
    </row>
    <row r="26" spans="1:7" ht="26.1">
      <c r="A26" s="979"/>
      <c r="B26" s="979"/>
      <c r="C26" s="867" t="s">
        <v>865</v>
      </c>
      <c r="D26" s="976"/>
      <c r="E26" s="976"/>
      <c r="F26" s="985"/>
      <c r="G26" s="976"/>
    </row>
    <row r="27" spans="1:7" ht="26.1">
      <c r="A27" s="979"/>
      <c r="B27" s="979"/>
      <c r="C27" s="867" t="s">
        <v>866</v>
      </c>
      <c r="D27" s="976"/>
      <c r="E27" s="976"/>
      <c r="F27" s="985"/>
      <c r="G27" s="976"/>
    </row>
    <row r="28" spans="1:7" ht="26.1">
      <c r="A28" s="979"/>
      <c r="B28" s="979"/>
      <c r="C28" s="867" t="s">
        <v>867</v>
      </c>
      <c r="D28" s="976"/>
      <c r="E28" s="976"/>
      <c r="F28" s="985"/>
      <c r="G28" s="976"/>
    </row>
    <row r="29" spans="1:7" ht="49.5" customHeight="1" thickBot="1">
      <c r="A29" s="980"/>
      <c r="B29" s="980"/>
      <c r="C29" s="868" t="s">
        <v>868</v>
      </c>
      <c r="D29" s="981"/>
      <c r="E29" s="981"/>
      <c r="F29" s="986"/>
      <c r="G29" s="981"/>
    </row>
    <row r="30" spans="1:7" ht="33" customHeight="1">
      <c r="A30" s="982" t="s">
        <v>869</v>
      </c>
      <c r="B30" s="982"/>
      <c r="C30" s="867" t="s">
        <v>870</v>
      </c>
      <c r="D30" s="978" t="s">
        <v>861</v>
      </c>
      <c r="E30" s="978"/>
      <c r="F30" s="984" t="s">
        <v>871</v>
      </c>
      <c r="G30" s="978" t="s">
        <v>872</v>
      </c>
    </row>
    <row r="31" spans="1:7" ht="71.25" customHeight="1">
      <c r="A31" s="977"/>
      <c r="B31" s="977"/>
      <c r="C31" s="867" t="s">
        <v>873</v>
      </c>
      <c r="D31" s="976"/>
      <c r="E31" s="976"/>
      <c r="F31" s="985"/>
      <c r="G31" s="976"/>
    </row>
    <row r="32" spans="1:7">
      <c r="A32" s="851" t="s">
        <v>874</v>
      </c>
      <c r="B32" s="849"/>
      <c r="C32" s="849"/>
      <c r="D32" s="850"/>
      <c r="E32" s="850"/>
      <c r="F32" s="850"/>
      <c r="G32" s="850"/>
    </row>
    <row r="33" spans="1:7" ht="57.75" customHeight="1">
      <c r="A33" s="977" t="s">
        <v>875</v>
      </c>
      <c r="B33" s="977"/>
      <c r="C33" s="867" t="s">
        <v>876</v>
      </c>
      <c r="D33" s="994" t="s">
        <v>877</v>
      </c>
      <c r="E33" s="992" t="s">
        <v>481</v>
      </c>
      <c r="F33" s="985" t="s">
        <v>878</v>
      </c>
      <c r="G33" s="976" t="s">
        <v>879</v>
      </c>
    </row>
    <row r="34" spans="1:7" ht="36.6" customHeight="1">
      <c r="A34" s="977"/>
      <c r="B34" s="977"/>
      <c r="C34" s="867" t="s">
        <v>880</v>
      </c>
      <c r="D34" s="976"/>
      <c r="E34" s="992"/>
      <c r="F34" s="985"/>
      <c r="G34" s="976"/>
    </row>
    <row r="35" spans="1:7" ht="75.75" customHeight="1">
      <c r="A35" s="977"/>
      <c r="B35" s="977"/>
      <c r="C35" s="867" t="s">
        <v>881</v>
      </c>
      <c r="D35" s="976"/>
      <c r="E35" s="992"/>
      <c r="F35" s="985"/>
      <c r="G35" s="976"/>
    </row>
    <row r="36" spans="1:7" ht="73.5" customHeight="1" thickBot="1">
      <c r="A36" s="983"/>
      <c r="B36" s="983"/>
      <c r="C36" s="868" t="s">
        <v>882</v>
      </c>
      <c r="D36" s="981"/>
      <c r="E36" s="993"/>
      <c r="F36" s="986"/>
      <c r="G36" s="981"/>
    </row>
    <row r="37" spans="1:7" ht="33.75" customHeight="1">
      <c r="A37" s="982" t="s">
        <v>883</v>
      </c>
      <c r="B37" s="982"/>
      <c r="C37" s="867" t="s">
        <v>884</v>
      </c>
      <c r="D37" s="978" t="s">
        <v>885</v>
      </c>
      <c r="E37" s="987" t="s">
        <v>886</v>
      </c>
      <c r="F37" s="984" t="s">
        <v>887</v>
      </c>
      <c r="G37" s="978" t="s">
        <v>68</v>
      </c>
    </row>
    <row r="38" spans="1:7" ht="33" customHeight="1">
      <c r="A38" s="977"/>
      <c r="B38" s="977"/>
      <c r="C38" s="867" t="s">
        <v>888</v>
      </c>
      <c r="D38" s="976"/>
      <c r="E38" s="987"/>
      <c r="F38" s="985"/>
      <c r="G38" s="976"/>
    </row>
    <row r="39" spans="1:7" ht="66" customHeight="1" thickBot="1">
      <c r="A39" s="983"/>
      <c r="B39" s="983"/>
      <c r="C39" s="868" t="s">
        <v>889</v>
      </c>
      <c r="D39" s="981"/>
      <c r="E39" s="987"/>
      <c r="F39" s="986"/>
      <c r="G39" s="981"/>
    </row>
    <row r="40" spans="1:7" ht="48" customHeight="1">
      <c r="A40" s="982" t="s">
        <v>890</v>
      </c>
      <c r="B40" s="982"/>
      <c r="C40" s="867" t="s">
        <v>891</v>
      </c>
      <c r="D40" s="978" t="s">
        <v>892</v>
      </c>
      <c r="E40" s="991" t="s">
        <v>481</v>
      </c>
      <c r="F40" s="984" t="s">
        <v>893</v>
      </c>
      <c r="G40" s="978" t="s">
        <v>894</v>
      </c>
    </row>
    <row r="41" spans="1:7" ht="29.25" customHeight="1">
      <c r="A41" s="977"/>
      <c r="B41" s="977"/>
      <c r="C41" s="867" t="s">
        <v>895</v>
      </c>
      <c r="D41" s="976"/>
      <c r="E41" s="992"/>
      <c r="F41" s="985"/>
      <c r="G41" s="976"/>
    </row>
    <row r="42" spans="1:7" ht="33.75" customHeight="1" thickBot="1">
      <c r="A42" s="983"/>
      <c r="B42" s="983"/>
      <c r="C42" s="868" t="s">
        <v>896</v>
      </c>
      <c r="D42" s="981"/>
      <c r="E42" s="993"/>
      <c r="F42" s="986"/>
      <c r="G42" s="981"/>
    </row>
    <row r="43" spans="1:7">
      <c r="A43" s="988" t="s">
        <v>897</v>
      </c>
      <c r="B43" s="988"/>
      <c r="C43" s="988"/>
      <c r="D43" s="988"/>
      <c r="E43" s="988"/>
      <c r="F43" s="988"/>
      <c r="G43" s="988"/>
    </row>
    <row r="44" spans="1:7">
      <c r="A44" s="974" t="s">
        <v>898</v>
      </c>
      <c r="B44" s="974"/>
      <c r="C44" s="974"/>
      <c r="D44" s="974"/>
      <c r="E44" s="974"/>
      <c r="F44" s="974"/>
      <c r="G44" s="974"/>
    </row>
    <row r="45" spans="1:7" ht="17.25" customHeight="1">
      <c r="A45" s="974" t="s">
        <v>899</v>
      </c>
      <c r="B45" s="974"/>
      <c r="C45" s="974"/>
      <c r="D45" s="974"/>
      <c r="E45" s="974"/>
      <c r="F45" s="974"/>
      <c r="G45" s="974"/>
    </row>
    <row r="46" spans="1:7" ht="40.5" customHeight="1">
      <c r="A46" s="989" t="s">
        <v>900</v>
      </c>
      <c r="B46" s="989"/>
      <c r="C46" s="989"/>
      <c r="D46" s="989"/>
      <c r="E46" s="989"/>
      <c r="F46" s="989"/>
      <c r="G46" s="989"/>
    </row>
    <row r="47" spans="1:7" ht="20.25" customHeight="1">
      <c r="A47" s="990" t="s">
        <v>901</v>
      </c>
      <c r="B47" s="990"/>
      <c r="C47" s="990"/>
      <c r="D47" s="990"/>
      <c r="E47" s="990"/>
      <c r="F47" s="990"/>
      <c r="G47" s="990"/>
    </row>
    <row r="48" spans="1:7">
      <c r="A48" s="974" t="s">
        <v>902</v>
      </c>
      <c r="B48" s="974"/>
      <c r="C48" s="974"/>
      <c r="D48" s="974"/>
      <c r="E48" s="974"/>
      <c r="F48" s="974"/>
      <c r="G48" s="974"/>
    </row>
    <row r="49" spans="1:7">
      <c r="A49" s="974" t="s">
        <v>903</v>
      </c>
      <c r="B49" s="974"/>
      <c r="C49" s="974"/>
      <c r="D49" s="974"/>
      <c r="E49" s="974"/>
      <c r="F49" s="974"/>
      <c r="G49" s="974"/>
    </row>
    <row r="50" spans="1:7">
      <c r="A50" s="974" t="s">
        <v>904</v>
      </c>
      <c r="B50" s="974"/>
      <c r="C50" s="974"/>
      <c r="D50" s="974"/>
      <c r="E50" s="974"/>
      <c r="F50" s="974"/>
      <c r="G50" s="974"/>
    </row>
    <row r="51" spans="1:7">
      <c r="A51" s="974"/>
      <c r="B51" s="974"/>
      <c r="C51" s="974"/>
      <c r="D51" s="974"/>
      <c r="E51" s="974"/>
      <c r="F51" s="974"/>
      <c r="G51" s="974"/>
    </row>
  </sheetData>
  <sheetProtection sheet="1" objects="1" scenarios="1"/>
  <mergeCells count="61">
    <mergeCell ref="A2:E2"/>
    <mergeCell ref="A50:G50"/>
    <mergeCell ref="A51:G51"/>
    <mergeCell ref="A43:G43"/>
    <mergeCell ref="A46:G46"/>
    <mergeCell ref="A47:G47"/>
    <mergeCell ref="A48:G48"/>
    <mergeCell ref="A49:G49"/>
    <mergeCell ref="A40:B42"/>
    <mergeCell ref="D40:D42"/>
    <mergeCell ref="E40:E42"/>
    <mergeCell ref="F40:F42"/>
    <mergeCell ref="G40:G42"/>
    <mergeCell ref="A33:B36"/>
    <mergeCell ref="D33:D36"/>
    <mergeCell ref="E33:E36"/>
    <mergeCell ref="F33:F36"/>
    <mergeCell ref="G33:G36"/>
    <mergeCell ref="A37:B39"/>
    <mergeCell ref="D37:D39"/>
    <mergeCell ref="E37:E39"/>
    <mergeCell ref="F37:F39"/>
    <mergeCell ref="G37:G39"/>
    <mergeCell ref="A24:B29"/>
    <mergeCell ref="D24:D29"/>
    <mergeCell ref="E24:E29"/>
    <mergeCell ref="F24:F29"/>
    <mergeCell ref="G24:G29"/>
    <mergeCell ref="D30:D31"/>
    <mergeCell ref="E30:E31"/>
    <mergeCell ref="F30:F31"/>
    <mergeCell ref="G30:G31"/>
    <mergeCell ref="A30:B31"/>
    <mergeCell ref="F15:F18"/>
    <mergeCell ref="G15:G18"/>
    <mergeCell ref="E19:E22"/>
    <mergeCell ref="F19:F22"/>
    <mergeCell ref="G19:G22"/>
    <mergeCell ref="A15:B18"/>
    <mergeCell ref="A19:B22"/>
    <mergeCell ref="D13:D14"/>
    <mergeCell ref="E13:E14"/>
    <mergeCell ref="D15:D18"/>
    <mergeCell ref="E15:E18"/>
    <mergeCell ref="D19:D22"/>
    <mergeCell ref="A45:G45"/>
    <mergeCell ref="A44:G44"/>
    <mergeCell ref="A3:E3"/>
    <mergeCell ref="D8:D9"/>
    <mergeCell ref="E8:E9"/>
    <mergeCell ref="F8:F9"/>
    <mergeCell ref="G8:G9"/>
    <mergeCell ref="A8:B9"/>
    <mergeCell ref="D10:D11"/>
    <mergeCell ref="F10:F11"/>
    <mergeCell ref="G10:G11"/>
    <mergeCell ref="E10:E11"/>
    <mergeCell ref="A13:B14"/>
    <mergeCell ref="F13:F14"/>
    <mergeCell ref="G13:G14"/>
    <mergeCell ref="A10:B11"/>
  </mergeCells>
  <hyperlinks>
    <hyperlink ref="E33" location="Environment!A1" display="Environment" xr:uid="{9A1EA2F1-54D6-4479-AD98-BEA75BC33496}"/>
    <hyperlink ref="E37" location="Environment!A9" display="Environment, GHG Emissions data tables" xr:uid="{E053FA43-E42D-4433-A6FB-797F89F6D1A5}"/>
    <hyperlink ref="E40" location="Environment!A1" display="Environment" xr:uid="{579106FD-FE88-4A95-9454-DE64CF533413}"/>
    <hyperlink ref="E37:E39" location="Environment!A55" display="Environnement, tableaux de données sur les émissions de GES" xr:uid="{A28F3FC1-1EC7-4449-AC98-358F128DC4C0}"/>
  </hyperlinks>
  <pageMargins left="0.70866141732283472" right="0.70866141732283472" top="0.74803149606299213" bottom="0.74803149606299213" header="0.31496062992125984" footer="0.31496062992125984"/>
  <pageSetup scale="52" fitToHeight="0" orientation="landscape" r:id="rId1"/>
  <rowBreaks count="2" manualBreakCount="2">
    <brk id="31" max="6" man="1"/>
    <brk id="51"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D31C-E415-4FE4-ADA3-38BEF027CF28}">
  <sheetPr codeName="Sheet8">
    <pageSetUpPr fitToPage="1"/>
  </sheetPr>
  <dimension ref="A1:F87"/>
  <sheetViews>
    <sheetView zoomScaleNormal="100" workbookViewId="0"/>
  </sheetViews>
  <sheetFormatPr defaultColWidth="9.140625" defaultRowHeight="14.45"/>
  <cols>
    <col min="1" max="1" width="16" style="2" customWidth="1"/>
    <col min="2" max="2" width="74.140625" style="2" customWidth="1"/>
    <col min="3" max="3" width="90.140625" style="2" customWidth="1"/>
    <col min="4" max="4" width="21.5703125" style="2" customWidth="1"/>
    <col min="5" max="5" width="27.140625" style="58" customWidth="1"/>
    <col min="6" max="16384" width="9.140625" style="2"/>
  </cols>
  <sheetData>
    <row r="1" spans="1:6" ht="33.6" customHeight="1">
      <c r="A1" s="314" t="s">
        <v>905</v>
      </c>
      <c r="C1"/>
      <c r="E1" s="2"/>
    </row>
    <row r="2" spans="1:6" ht="58.5" customHeight="1">
      <c r="A2" s="1000" t="s">
        <v>906</v>
      </c>
      <c r="B2" s="1000"/>
      <c r="C2" s="1000"/>
      <c r="D2" s="358"/>
      <c r="E2" s="632"/>
    </row>
    <row r="3" spans="1:6" ht="30" customHeight="1">
      <c r="A3" s="1000" t="s">
        <v>907</v>
      </c>
      <c r="B3" s="1000"/>
      <c r="C3" s="1000"/>
      <c r="D3" s="633"/>
      <c r="E3" s="632"/>
    </row>
    <row r="4" spans="1:6">
      <c r="A4" s="364" t="s">
        <v>908</v>
      </c>
      <c r="B4" s="364" t="s">
        <v>909</v>
      </c>
      <c r="C4" s="364" t="s">
        <v>910</v>
      </c>
      <c r="D4" s="34" t="s">
        <v>824</v>
      </c>
      <c r="E4" s="364" t="s">
        <v>911</v>
      </c>
    </row>
    <row r="5" spans="1:6" ht="26.1">
      <c r="A5" s="634" t="s">
        <v>912</v>
      </c>
      <c r="B5" s="634"/>
      <c r="C5" s="634"/>
      <c r="D5" s="634"/>
      <c r="E5" s="635"/>
    </row>
    <row r="6" spans="1:6" ht="45.75" customHeight="1">
      <c r="A6" s="636" t="s">
        <v>913</v>
      </c>
      <c r="B6" s="1001" t="s">
        <v>914</v>
      </c>
      <c r="C6" s="833" t="s">
        <v>915</v>
      </c>
      <c r="D6" s="1003"/>
      <c r="E6" s="1011" t="s">
        <v>916</v>
      </c>
      <c r="F6" s="58"/>
    </row>
    <row r="7" spans="1:6" ht="27" customHeight="1">
      <c r="A7" s="638" t="s">
        <v>917</v>
      </c>
      <c r="B7" s="1002"/>
      <c r="C7" s="639" t="s">
        <v>918</v>
      </c>
      <c r="D7" s="1004"/>
      <c r="E7" s="1012"/>
      <c r="F7" s="58"/>
    </row>
    <row r="8" spans="1:6" ht="38.25" customHeight="1">
      <c r="A8" s="640" t="s">
        <v>919</v>
      </c>
      <c r="B8" s="1017" t="s">
        <v>920</v>
      </c>
      <c r="C8" s="1007" t="s">
        <v>921</v>
      </c>
      <c r="D8" s="995" t="s">
        <v>922</v>
      </c>
      <c r="E8" s="871" t="s">
        <v>827</v>
      </c>
      <c r="F8" s="58"/>
    </row>
    <row r="9" spans="1:6" ht="29.25" customHeight="1">
      <c r="A9" s="641"/>
      <c r="B9" s="1017"/>
      <c r="C9" s="1007"/>
      <c r="D9" s="996"/>
      <c r="E9" s="885" t="s">
        <v>923</v>
      </c>
      <c r="F9" s="58"/>
    </row>
    <row r="10" spans="1:6" ht="20.25" customHeight="1">
      <c r="A10" s="641" t="s">
        <v>924</v>
      </c>
      <c r="B10" s="1017"/>
      <c r="C10" s="1007"/>
      <c r="D10" s="996"/>
      <c r="E10" s="885" t="s">
        <v>925</v>
      </c>
      <c r="F10" s="58"/>
    </row>
    <row r="11" spans="1:6">
      <c r="A11" s="642" t="s">
        <v>926</v>
      </c>
      <c r="B11" s="1017"/>
      <c r="C11" s="1007"/>
      <c r="D11" s="997"/>
      <c r="E11" s="872" t="s">
        <v>927</v>
      </c>
      <c r="F11" s="58"/>
    </row>
    <row r="12" spans="1:6" ht="15" customHeight="1">
      <c r="A12" s="1013" t="s">
        <v>928</v>
      </c>
      <c r="B12" s="1006"/>
      <c r="C12" s="1006"/>
      <c r="D12" s="643"/>
      <c r="E12" s="873"/>
      <c r="F12" s="58"/>
    </row>
    <row r="13" spans="1:6" ht="45" customHeight="1">
      <c r="A13" s="1007" t="s">
        <v>929</v>
      </c>
      <c r="B13" s="1002" t="s">
        <v>930</v>
      </c>
      <c r="C13" s="639" t="s">
        <v>931</v>
      </c>
      <c r="D13" s="998" t="s">
        <v>932</v>
      </c>
      <c r="E13" s="872" t="s">
        <v>933</v>
      </c>
      <c r="F13" s="58"/>
    </row>
    <row r="14" spans="1:6" ht="45.75" customHeight="1">
      <c r="A14" s="1007"/>
      <c r="B14" s="1002"/>
      <c r="C14" s="639" t="s">
        <v>934</v>
      </c>
      <c r="D14" s="999"/>
      <c r="E14" s="872" t="s">
        <v>935</v>
      </c>
      <c r="F14" s="58"/>
    </row>
    <row r="15" spans="1:6" ht="81.75" customHeight="1">
      <c r="A15" s="1007" t="s">
        <v>936</v>
      </c>
      <c r="B15" s="1002" t="s">
        <v>937</v>
      </c>
      <c r="C15" s="834" t="s">
        <v>938</v>
      </c>
      <c r="D15" s="645"/>
      <c r="E15" s="876" t="s">
        <v>916</v>
      </c>
      <c r="F15" s="58"/>
    </row>
    <row r="16" spans="1:6" ht="19.5" customHeight="1">
      <c r="A16" s="1007"/>
      <c r="B16" s="1002"/>
      <c r="C16" s="637" t="s">
        <v>918</v>
      </c>
      <c r="D16" s="646"/>
      <c r="E16" s="874"/>
      <c r="F16" s="58"/>
    </row>
    <row r="17" spans="1:6">
      <c r="A17" s="1005" t="s">
        <v>939</v>
      </c>
      <c r="B17" s="1006"/>
      <c r="C17" s="1006"/>
      <c r="D17" s="643"/>
      <c r="E17" s="873"/>
      <c r="F17" s="58"/>
    </row>
    <row r="18" spans="1:6" ht="72.75" customHeight="1">
      <c r="A18" s="638" t="s">
        <v>940</v>
      </c>
      <c r="B18" s="1002" t="s">
        <v>941</v>
      </c>
      <c r="C18" s="1014" t="s">
        <v>942</v>
      </c>
      <c r="D18" s="998" t="s">
        <v>943</v>
      </c>
      <c r="E18" s="1016" t="s">
        <v>944</v>
      </c>
      <c r="F18" s="58"/>
    </row>
    <row r="19" spans="1:6">
      <c r="A19" s="638" t="s">
        <v>945</v>
      </c>
      <c r="B19" s="1002"/>
      <c r="C19" s="1015"/>
      <c r="D19" s="999"/>
      <c r="E19" s="1012"/>
      <c r="F19" s="58"/>
    </row>
    <row r="20" spans="1:6" ht="15.75" customHeight="1">
      <c r="A20" s="638" t="s">
        <v>946</v>
      </c>
      <c r="B20" s="1002" t="s">
        <v>947</v>
      </c>
      <c r="C20" s="644" t="s">
        <v>948</v>
      </c>
      <c r="D20" s="998" t="s">
        <v>943</v>
      </c>
      <c r="E20" s="876"/>
      <c r="F20" s="58"/>
    </row>
    <row r="21" spans="1:6" ht="19.5" customHeight="1">
      <c r="A21" s="638" t="s">
        <v>949</v>
      </c>
      <c r="B21" s="1002"/>
      <c r="C21" s="637" t="s">
        <v>950</v>
      </c>
      <c r="D21" s="999"/>
      <c r="E21" s="874"/>
      <c r="F21" s="58"/>
    </row>
    <row r="22" spans="1:6" ht="15" customHeight="1">
      <c r="A22" s="1005" t="s">
        <v>951</v>
      </c>
      <c r="B22" s="1006"/>
      <c r="C22" s="1006"/>
      <c r="D22" s="643"/>
      <c r="E22" s="877"/>
      <c r="F22" s="58"/>
    </row>
    <row r="23" spans="1:6" ht="39">
      <c r="A23" s="1007" t="s">
        <v>952</v>
      </c>
      <c r="B23" s="1002" t="s">
        <v>953</v>
      </c>
      <c r="C23" s="834" t="s">
        <v>915</v>
      </c>
      <c r="D23" s="1008"/>
      <c r="E23" s="876" t="s">
        <v>916</v>
      </c>
      <c r="F23" s="58"/>
    </row>
    <row r="24" spans="1:6">
      <c r="A24" s="1007"/>
      <c r="B24" s="1002"/>
      <c r="C24" s="637" t="s">
        <v>918</v>
      </c>
      <c r="D24" s="1009"/>
      <c r="E24" s="878"/>
      <c r="F24" s="58"/>
    </row>
    <row r="25" spans="1:6" ht="26.1">
      <c r="A25" s="638" t="s">
        <v>954</v>
      </c>
      <c r="B25" s="648" t="s">
        <v>955</v>
      </c>
      <c r="C25" s="639" t="s">
        <v>824</v>
      </c>
      <c r="D25" s="649" t="s">
        <v>956</v>
      </c>
      <c r="E25" s="876"/>
      <c r="F25" s="58"/>
    </row>
    <row r="26" spans="1:6" ht="15.75" customHeight="1">
      <c r="A26" s="1010" t="s">
        <v>957</v>
      </c>
      <c r="B26" s="1006"/>
      <c r="C26" s="1006"/>
      <c r="D26" s="643"/>
      <c r="E26" s="873"/>
      <c r="F26" s="58"/>
    </row>
    <row r="27" spans="1:6">
      <c r="A27" s="640" t="s">
        <v>958</v>
      </c>
      <c r="B27" s="650" t="s">
        <v>959</v>
      </c>
      <c r="C27" s="1007" t="s">
        <v>960</v>
      </c>
      <c r="D27" s="645"/>
      <c r="E27" s="1016" t="s">
        <v>961</v>
      </c>
      <c r="F27" s="58"/>
    </row>
    <row r="28" spans="1:6">
      <c r="A28" s="641" t="s">
        <v>962</v>
      </c>
      <c r="B28" s="651" t="s">
        <v>963</v>
      </c>
      <c r="C28" s="1019"/>
      <c r="D28" s="1003" t="s">
        <v>964</v>
      </c>
      <c r="E28" s="1011"/>
      <c r="F28" s="58"/>
    </row>
    <row r="29" spans="1:6">
      <c r="A29" s="641"/>
      <c r="B29" s="651" t="s">
        <v>965</v>
      </c>
      <c r="C29" s="1019"/>
      <c r="D29" s="1003"/>
      <c r="E29" s="1011"/>
      <c r="F29" s="58"/>
    </row>
    <row r="30" spans="1:6">
      <c r="A30" s="641"/>
      <c r="B30" s="651" t="s">
        <v>966</v>
      </c>
      <c r="C30" s="1019"/>
      <c r="D30" s="1003"/>
      <c r="E30" s="1011"/>
      <c r="F30" s="58"/>
    </row>
    <row r="31" spans="1:6">
      <c r="A31" s="636"/>
      <c r="B31" s="652" t="s">
        <v>967</v>
      </c>
      <c r="C31" s="1019"/>
      <c r="D31" s="646"/>
      <c r="E31" s="1012"/>
      <c r="F31" s="58"/>
    </row>
    <row r="32" spans="1:6" ht="15" customHeight="1">
      <c r="A32" s="1013" t="s">
        <v>968</v>
      </c>
      <c r="B32" s="1006"/>
      <c r="C32" s="1006"/>
      <c r="D32" s="643"/>
      <c r="E32" s="873"/>
      <c r="F32" s="58"/>
    </row>
    <row r="33" spans="1:6" ht="40.5" customHeight="1">
      <c r="A33" s="638" t="s">
        <v>969</v>
      </c>
      <c r="B33" s="648" t="s">
        <v>970</v>
      </c>
      <c r="C33" s="823" t="s">
        <v>971</v>
      </c>
      <c r="D33" s="653"/>
      <c r="E33" s="1018" t="s">
        <v>916</v>
      </c>
      <c r="F33" s="58"/>
    </row>
    <row r="34" spans="1:6" ht="33.75" customHeight="1">
      <c r="A34" s="638" t="s">
        <v>972</v>
      </c>
      <c r="B34" s="648" t="s">
        <v>973</v>
      </c>
      <c r="C34" s="823" t="s">
        <v>974</v>
      </c>
      <c r="D34" s="653"/>
      <c r="E34" s="1018"/>
      <c r="F34" s="58"/>
    </row>
    <row r="35" spans="1:6" ht="15" customHeight="1">
      <c r="A35" s="1005" t="s">
        <v>975</v>
      </c>
      <c r="B35" s="1006"/>
      <c r="C35" s="1006"/>
      <c r="D35" s="643"/>
      <c r="E35" s="873"/>
      <c r="F35" s="58"/>
    </row>
    <row r="36" spans="1:6" ht="72" customHeight="1">
      <c r="A36" s="1007" t="s">
        <v>976</v>
      </c>
      <c r="B36" s="1002" t="s">
        <v>977</v>
      </c>
      <c r="C36" s="644" t="s">
        <v>978</v>
      </c>
      <c r="D36" s="998" t="s">
        <v>979</v>
      </c>
      <c r="E36" s="872" t="s">
        <v>961</v>
      </c>
      <c r="F36" s="58"/>
    </row>
    <row r="37" spans="1:6" ht="28.5" customHeight="1">
      <c r="A37" s="1007"/>
      <c r="B37" s="1002"/>
      <c r="C37" s="637" t="s">
        <v>980</v>
      </c>
      <c r="D37" s="999"/>
      <c r="E37" s="872" t="s">
        <v>981</v>
      </c>
      <c r="F37" s="58"/>
    </row>
    <row r="38" spans="1:6" ht="35.25" customHeight="1">
      <c r="A38" s="655" t="s">
        <v>982</v>
      </c>
      <c r="B38" s="656" t="s">
        <v>983</v>
      </c>
      <c r="C38" s="639" t="s">
        <v>984</v>
      </c>
      <c r="D38" s="599" t="s">
        <v>985</v>
      </c>
      <c r="E38" s="872" t="s">
        <v>961</v>
      </c>
      <c r="F38" s="58"/>
    </row>
    <row r="39" spans="1:6" ht="29.25" customHeight="1">
      <c r="A39" s="638" t="s">
        <v>986</v>
      </c>
      <c r="B39" s="648" t="s">
        <v>987</v>
      </c>
      <c r="C39" s="639" t="s">
        <v>988</v>
      </c>
      <c r="D39" s="654" t="s">
        <v>989</v>
      </c>
      <c r="E39" s="874"/>
      <c r="F39" s="58"/>
    </row>
    <row r="40" spans="1:6" ht="15" customHeight="1">
      <c r="A40" s="1005" t="s">
        <v>990</v>
      </c>
      <c r="B40" s="1006"/>
      <c r="C40" s="1006"/>
      <c r="D40" s="643"/>
      <c r="E40" s="873"/>
      <c r="F40" s="58"/>
    </row>
    <row r="41" spans="1:6" ht="45" customHeight="1">
      <c r="A41" s="640" t="s">
        <v>991</v>
      </c>
      <c r="B41" s="758" t="s">
        <v>992</v>
      </c>
      <c r="C41" s="834" t="s">
        <v>993</v>
      </c>
      <c r="D41" s="759"/>
      <c r="E41" s="872" t="s">
        <v>916</v>
      </c>
      <c r="F41" s="58"/>
    </row>
    <row r="42" spans="1:6" ht="15" customHeight="1">
      <c r="A42" s="1005" t="s">
        <v>994</v>
      </c>
      <c r="B42" s="1006"/>
      <c r="C42" s="1006"/>
      <c r="D42" s="643"/>
      <c r="E42" s="873"/>
      <c r="F42" s="58"/>
    </row>
    <row r="43" spans="1:6" ht="29.25" customHeight="1">
      <c r="A43" s="1007" t="s">
        <v>995</v>
      </c>
      <c r="B43" s="1002" t="s">
        <v>996</v>
      </c>
      <c r="C43" s="1014" t="s">
        <v>997</v>
      </c>
      <c r="D43" s="657"/>
      <c r="E43" s="872" t="s">
        <v>998</v>
      </c>
      <c r="F43" s="58"/>
    </row>
    <row r="44" spans="1:6" ht="49.5" customHeight="1">
      <c r="A44" s="1007"/>
      <c r="B44" s="1002"/>
      <c r="C44" s="1015"/>
      <c r="D44" s="657" t="s">
        <v>999</v>
      </c>
      <c r="E44" s="872" t="s">
        <v>916</v>
      </c>
      <c r="F44" s="58"/>
    </row>
    <row r="45" spans="1:6" ht="45" customHeight="1">
      <c r="A45" s="638" t="s">
        <v>1000</v>
      </c>
      <c r="B45" s="648" t="s">
        <v>1001</v>
      </c>
      <c r="C45" s="658" t="s">
        <v>1002</v>
      </c>
      <c r="D45" s="657" t="s">
        <v>999</v>
      </c>
      <c r="E45" s="885"/>
      <c r="F45" s="58"/>
    </row>
    <row r="46" spans="1:6" ht="15" customHeight="1">
      <c r="A46" s="1005" t="s">
        <v>1003</v>
      </c>
      <c r="B46" s="1006"/>
      <c r="C46" s="1006"/>
      <c r="D46" s="643"/>
      <c r="E46" s="873"/>
      <c r="F46" s="58"/>
    </row>
    <row r="47" spans="1:6" ht="48.75" customHeight="1">
      <c r="A47" s="1020" t="s">
        <v>1004</v>
      </c>
      <c r="B47" s="1021" t="s">
        <v>1005</v>
      </c>
      <c r="C47" s="644" t="s">
        <v>1006</v>
      </c>
      <c r="D47" s="659" t="s">
        <v>1007</v>
      </c>
      <c r="E47" s="872" t="s">
        <v>1008</v>
      </c>
      <c r="F47" s="58"/>
    </row>
    <row r="48" spans="1:6" ht="31.5" customHeight="1">
      <c r="A48" s="1020"/>
      <c r="B48" s="1021"/>
      <c r="C48" s="647" t="s">
        <v>1009</v>
      </c>
      <c r="D48" s="1029" t="s">
        <v>1010</v>
      </c>
      <c r="E48" s="872" t="s">
        <v>1011</v>
      </c>
      <c r="F48" s="58"/>
    </row>
    <row r="49" spans="1:6" ht="18.75" customHeight="1">
      <c r="A49" s="1020"/>
      <c r="B49" s="1021"/>
      <c r="C49" s="912" t="s">
        <v>1012</v>
      </c>
      <c r="D49" s="1030"/>
      <c r="E49" s="872"/>
      <c r="F49" s="58"/>
    </row>
    <row r="50" spans="1:6" ht="36.75" customHeight="1">
      <c r="A50" s="1022" t="s">
        <v>1013</v>
      </c>
      <c r="B50" s="1021" t="s">
        <v>1014</v>
      </c>
      <c r="C50" s="660"/>
      <c r="D50" s="1030"/>
      <c r="E50" s="872" t="s">
        <v>1015</v>
      </c>
      <c r="F50" s="58"/>
    </row>
    <row r="51" spans="1:6" ht="26.1">
      <c r="A51" s="1023"/>
      <c r="B51" s="1021"/>
      <c r="C51" s="660"/>
      <c r="D51" s="1030"/>
      <c r="E51" s="872" t="s">
        <v>1016</v>
      </c>
      <c r="F51" s="58"/>
    </row>
    <row r="52" spans="1:6" ht="26.1">
      <c r="A52" s="1024"/>
      <c r="B52" s="1021"/>
      <c r="C52" s="911" t="s">
        <v>1017</v>
      </c>
      <c r="D52" s="1025" t="s">
        <v>1018</v>
      </c>
      <c r="E52" s="872" t="s">
        <v>1019</v>
      </c>
      <c r="F52" s="58"/>
    </row>
    <row r="53" spans="1:6" ht="26.1">
      <c r="A53" s="1020" t="s">
        <v>1020</v>
      </c>
      <c r="B53" s="1021" t="s">
        <v>1021</v>
      </c>
      <c r="C53" s="911"/>
      <c r="D53" s="1025"/>
      <c r="E53" s="872" t="s">
        <v>1022</v>
      </c>
      <c r="F53" s="58"/>
    </row>
    <row r="54" spans="1:6" ht="26.1">
      <c r="A54" s="1020"/>
      <c r="B54" s="1021"/>
      <c r="C54" s="911"/>
      <c r="D54" s="1026"/>
      <c r="E54" s="872" t="s">
        <v>1023</v>
      </c>
      <c r="F54" s="58"/>
    </row>
    <row r="55" spans="1:6" ht="26.1">
      <c r="A55" s="1020"/>
      <c r="B55" s="1021"/>
      <c r="C55" s="911" t="s">
        <v>1024</v>
      </c>
      <c r="D55" s="1027" t="s">
        <v>1025</v>
      </c>
      <c r="E55" s="872" t="s">
        <v>1026</v>
      </c>
      <c r="F55" s="58"/>
    </row>
    <row r="56" spans="1:6" ht="26.1">
      <c r="A56" s="1020"/>
      <c r="B56" s="1021"/>
      <c r="C56" s="661"/>
      <c r="D56" s="1027"/>
      <c r="E56" s="872" t="s">
        <v>1027</v>
      </c>
      <c r="F56" s="58"/>
    </row>
    <row r="57" spans="1:6" ht="26.1">
      <c r="A57" s="1020"/>
      <c r="B57" s="1021"/>
      <c r="C57" s="662"/>
      <c r="D57" s="1028"/>
      <c r="E57" s="872" t="s">
        <v>1028</v>
      </c>
      <c r="F57" s="58"/>
    </row>
    <row r="58" spans="1:6">
      <c r="A58" s="1031" t="s">
        <v>1029</v>
      </c>
      <c r="B58" s="1032"/>
      <c r="C58" s="1032"/>
      <c r="D58" s="663"/>
      <c r="E58" s="879"/>
      <c r="F58" s="58"/>
    </row>
    <row r="59" spans="1:6" ht="66" customHeight="1">
      <c r="A59" s="638" t="s">
        <v>1030</v>
      </c>
      <c r="B59" s="648" t="s">
        <v>1031</v>
      </c>
      <c r="C59" s="835" t="s">
        <v>1032</v>
      </c>
      <c r="D59" s="658"/>
      <c r="E59" s="886" t="s">
        <v>916</v>
      </c>
      <c r="F59" s="58"/>
    </row>
    <row r="60" spans="1:6" ht="16.5" customHeight="1">
      <c r="A60" s="1031" t="s">
        <v>1033</v>
      </c>
      <c r="B60" s="1032"/>
      <c r="C60" s="1032"/>
      <c r="D60" s="663"/>
      <c r="E60" s="879"/>
      <c r="F60" s="58"/>
    </row>
    <row r="61" spans="1:6" ht="102" customHeight="1">
      <c r="A61" s="638" t="s">
        <v>1034</v>
      </c>
      <c r="B61" s="648" t="s">
        <v>1035</v>
      </c>
      <c r="C61" s="835" t="s">
        <v>1036</v>
      </c>
      <c r="D61" s="645"/>
      <c r="E61" s="887" t="s">
        <v>916</v>
      </c>
      <c r="F61" s="58"/>
    </row>
    <row r="62" spans="1:6" ht="34.5" customHeight="1">
      <c r="A62" s="1007" t="s">
        <v>1037</v>
      </c>
      <c r="B62" s="1021" t="s">
        <v>1038</v>
      </c>
      <c r="C62" s="645" t="s">
        <v>1039</v>
      </c>
      <c r="D62" s="664" t="s">
        <v>922</v>
      </c>
      <c r="E62" s="888" t="s">
        <v>925</v>
      </c>
      <c r="F62" s="58"/>
    </row>
    <row r="63" spans="1:6" ht="17.25" customHeight="1">
      <c r="A63" s="1007"/>
      <c r="B63" s="1021"/>
      <c r="C63" s="637" t="s">
        <v>1040</v>
      </c>
      <c r="D63" s="646"/>
      <c r="E63" s="880"/>
      <c r="F63" s="58"/>
    </row>
    <row r="64" spans="1:6" ht="15.75" customHeight="1">
      <c r="A64" s="1031" t="s">
        <v>1041</v>
      </c>
      <c r="B64" s="1032"/>
      <c r="C64" s="1032"/>
      <c r="D64" s="663"/>
      <c r="E64" s="879"/>
      <c r="F64" s="58"/>
    </row>
    <row r="65" spans="1:6" ht="99" customHeight="1">
      <c r="A65" s="638" t="s">
        <v>1042</v>
      </c>
      <c r="B65" s="656" t="s">
        <v>1043</v>
      </c>
      <c r="C65" s="836" t="s">
        <v>1044</v>
      </c>
      <c r="D65" s="666"/>
      <c r="E65" s="886" t="s">
        <v>916</v>
      </c>
      <c r="F65" s="58"/>
    </row>
    <row r="66" spans="1:6">
      <c r="A66" s="1031" t="s">
        <v>1045</v>
      </c>
      <c r="B66" s="1032"/>
      <c r="C66" s="1032"/>
      <c r="D66" s="663"/>
      <c r="E66" s="879"/>
      <c r="F66" s="58"/>
    </row>
    <row r="67" spans="1:6" ht="26.1">
      <c r="A67" s="638" t="s">
        <v>1046</v>
      </c>
      <c r="B67" s="1021" t="s">
        <v>1047</v>
      </c>
      <c r="C67" s="1033" t="s">
        <v>1048</v>
      </c>
      <c r="D67" s="667"/>
      <c r="E67" s="881" t="s">
        <v>1049</v>
      </c>
      <c r="F67" s="58"/>
    </row>
    <row r="68" spans="1:6">
      <c r="A68" s="638" t="s">
        <v>1050</v>
      </c>
      <c r="B68" s="1021"/>
      <c r="C68" s="1033"/>
      <c r="D68" s="668"/>
      <c r="E68" s="880" t="s">
        <v>1051</v>
      </c>
      <c r="F68" s="58"/>
    </row>
    <row r="69" spans="1:6" ht="15" customHeight="1">
      <c r="A69" s="638" t="s">
        <v>1052</v>
      </c>
      <c r="B69" s="1021" t="s">
        <v>1053</v>
      </c>
      <c r="C69" s="1033" t="s">
        <v>1054</v>
      </c>
      <c r="D69" s="667"/>
      <c r="E69" s="882"/>
      <c r="F69" s="58"/>
    </row>
    <row r="70" spans="1:6" ht="24" customHeight="1">
      <c r="A70" s="638" t="s">
        <v>1055</v>
      </c>
      <c r="B70" s="1021"/>
      <c r="C70" s="1033"/>
      <c r="D70" s="668"/>
      <c r="E70" s="883"/>
      <c r="F70" s="58"/>
    </row>
    <row r="71" spans="1:6" ht="15.75" customHeight="1">
      <c r="A71" s="1031" t="s">
        <v>1056</v>
      </c>
      <c r="B71" s="1032"/>
      <c r="C71" s="1032"/>
      <c r="D71" s="663"/>
      <c r="E71" s="879"/>
      <c r="F71" s="58"/>
    </row>
    <row r="72" spans="1:6" ht="97.5" customHeight="1">
      <c r="A72" s="638" t="s">
        <v>1057</v>
      </c>
      <c r="B72" s="656" t="s">
        <v>1058</v>
      </c>
      <c r="C72" s="835" t="s">
        <v>1059</v>
      </c>
      <c r="D72" s="658"/>
      <c r="E72" s="886" t="s">
        <v>916</v>
      </c>
      <c r="F72" s="58"/>
    </row>
    <row r="73" spans="1:6" ht="33" customHeight="1">
      <c r="A73" s="638" t="s">
        <v>1060</v>
      </c>
      <c r="B73" s="656" t="s">
        <v>1061</v>
      </c>
      <c r="C73" s="665" t="s">
        <v>1062</v>
      </c>
      <c r="D73" s="657" t="s">
        <v>1063</v>
      </c>
      <c r="E73" s="872" t="s">
        <v>1064</v>
      </c>
      <c r="F73" s="58"/>
    </row>
    <row r="74" spans="1:6" ht="15.75" customHeight="1">
      <c r="A74" s="1031" t="s">
        <v>1065</v>
      </c>
      <c r="B74" s="1032"/>
      <c r="C74" s="1032"/>
      <c r="D74" s="663"/>
      <c r="E74" s="879"/>
      <c r="F74" s="58"/>
    </row>
    <row r="75" spans="1:6" ht="42.75" customHeight="1">
      <c r="A75" s="638" t="s">
        <v>1066</v>
      </c>
      <c r="B75" s="656" t="s">
        <v>1067</v>
      </c>
      <c r="C75" s="639" t="s">
        <v>1068</v>
      </c>
      <c r="D75" s="658"/>
      <c r="E75" s="886" t="s">
        <v>916</v>
      </c>
      <c r="F75" s="58"/>
    </row>
    <row r="76" spans="1:6" ht="51" customHeight="1">
      <c r="A76" s="638" t="s">
        <v>1069</v>
      </c>
      <c r="B76" s="648" t="s">
        <v>1070</v>
      </c>
      <c r="C76" s="639" t="s">
        <v>1071</v>
      </c>
      <c r="D76" s="645"/>
      <c r="E76" s="884" t="s">
        <v>1051</v>
      </c>
      <c r="F76" s="58"/>
    </row>
    <row r="77" spans="1:6">
      <c r="A77" s="1031" t="s">
        <v>1072</v>
      </c>
      <c r="B77" s="1032"/>
      <c r="C77" s="1032"/>
      <c r="D77" s="669"/>
      <c r="E77" s="879"/>
      <c r="F77" s="58"/>
    </row>
    <row r="78" spans="1:6" ht="26.1">
      <c r="A78" s="638" t="s">
        <v>1073</v>
      </c>
      <c r="B78" s="648" t="s">
        <v>1074</v>
      </c>
      <c r="C78" s="1034" t="s">
        <v>1075</v>
      </c>
      <c r="D78" s="647"/>
      <c r="E78" s="875" t="s">
        <v>1076</v>
      </c>
      <c r="F78" s="58"/>
    </row>
    <row r="79" spans="1:6" ht="30" customHeight="1">
      <c r="A79" s="638" t="s">
        <v>1077</v>
      </c>
      <c r="B79" s="648" t="s">
        <v>1078</v>
      </c>
      <c r="C79" s="1034"/>
      <c r="D79" s="646"/>
      <c r="E79" s="883"/>
      <c r="F79" s="58"/>
    </row>
    <row r="80" spans="1:6">
      <c r="A80" s="1031" t="s">
        <v>1079</v>
      </c>
      <c r="B80" s="1032"/>
      <c r="C80" s="1032"/>
      <c r="D80" s="669"/>
      <c r="E80" s="879"/>
      <c r="F80" s="58"/>
    </row>
    <row r="81" spans="1:6" ht="38.25" customHeight="1">
      <c r="A81" s="638" t="s">
        <v>1080</v>
      </c>
      <c r="B81" s="648" t="s">
        <v>1081</v>
      </c>
      <c r="C81" s="639" t="s">
        <v>1082</v>
      </c>
      <c r="D81" s="658"/>
      <c r="E81" s="886" t="s">
        <v>916</v>
      </c>
      <c r="F81" s="58"/>
    </row>
    <row r="82" spans="1:6">
      <c r="A82" s="1031" t="s">
        <v>1083</v>
      </c>
      <c r="B82" s="1032"/>
      <c r="C82" s="1032"/>
      <c r="D82" s="663"/>
      <c r="E82" s="879"/>
      <c r="F82" s="58"/>
    </row>
    <row r="83" spans="1:6" ht="38.25" customHeight="1">
      <c r="A83" s="638" t="s">
        <v>1084</v>
      </c>
      <c r="B83" s="648" t="s">
        <v>1085</v>
      </c>
      <c r="C83" s="639" t="s">
        <v>1086</v>
      </c>
      <c r="D83" s="658"/>
      <c r="E83" s="886" t="s">
        <v>916</v>
      </c>
      <c r="F83" s="58"/>
    </row>
    <row r="84" spans="1:6">
      <c r="A84" s="670"/>
      <c r="B84" s="670"/>
      <c r="C84" s="670"/>
      <c r="D84" s="670"/>
      <c r="E84" s="670"/>
    </row>
    <row r="85" spans="1:6">
      <c r="A85" s="671"/>
      <c r="B85" s="671"/>
      <c r="C85" s="671"/>
      <c r="D85" s="671"/>
    </row>
    <row r="86" spans="1:6" ht="31.5" customHeight="1">
      <c r="A86" s="1035"/>
      <c r="B86" s="1035"/>
      <c r="C86" s="1035"/>
      <c r="D86" s="633"/>
      <c r="E86" s="672"/>
    </row>
    <row r="87" spans="1:6">
      <c r="A87" s="3"/>
    </row>
  </sheetData>
  <sheetProtection sheet="1" objects="1" scenarios="1"/>
  <mergeCells count="67">
    <mergeCell ref="A77:C77"/>
    <mergeCell ref="C78:C79"/>
    <mergeCell ref="A80:C80"/>
    <mergeCell ref="A82:C82"/>
    <mergeCell ref="A86:C86"/>
    <mergeCell ref="A74:C74"/>
    <mergeCell ref="A58:C58"/>
    <mergeCell ref="A60:C60"/>
    <mergeCell ref="A62:A63"/>
    <mergeCell ref="B62:B63"/>
    <mergeCell ref="A64:C64"/>
    <mergeCell ref="A66:C66"/>
    <mergeCell ref="B67:B68"/>
    <mergeCell ref="C67:C68"/>
    <mergeCell ref="B69:B70"/>
    <mergeCell ref="C69:C70"/>
    <mergeCell ref="A71:C71"/>
    <mergeCell ref="A50:A52"/>
    <mergeCell ref="B50:B52"/>
    <mergeCell ref="D52:D54"/>
    <mergeCell ref="A53:A57"/>
    <mergeCell ref="B53:B57"/>
    <mergeCell ref="D55:D57"/>
    <mergeCell ref="D48:D51"/>
    <mergeCell ref="A43:A44"/>
    <mergeCell ref="B43:B44"/>
    <mergeCell ref="C43:C44"/>
    <mergeCell ref="A46:C46"/>
    <mergeCell ref="A47:A49"/>
    <mergeCell ref="B47:B49"/>
    <mergeCell ref="A42:C42"/>
    <mergeCell ref="E27:E31"/>
    <mergeCell ref="D28:D30"/>
    <mergeCell ref="A32:C32"/>
    <mergeCell ref="E33:E34"/>
    <mergeCell ref="A35:C35"/>
    <mergeCell ref="A36:A37"/>
    <mergeCell ref="B36:B37"/>
    <mergeCell ref="C27:C31"/>
    <mergeCell ref="A40:C40"/>
    <mergeCell ref="E6:E7"/>
    <mergeCell ref="B20:B21"/>
    <mergeCell ref="D20:D21"/>
    <mergeCell ref="A12:C12"/>
    <mergeCell ref="A13:A14"/>
    <mergeCell ref="B13:B14"/>
    <mergeCell ref="D13:D14"/>
    <mergeCell ref="A15:A16"/>
    <mergeCell ref="B15:B16"/>
    <mergeCell ref="A17:C17"/>
    <mergeCell ref="B18:B19"/>
    <mergeCell ref="C18:C19"/>
    <mergeCell ref="D18:D19"/>
    <mergeCell ref="E18:E19"/>
    <mergeCell ref="B8:B11"/>
    <mergeCell ref="C8:C11"/>
    <mergeCell ref="D8:D11"/>
    <mergeCell ref="D36:D37"/>
    <mergeCell ref="A2:C2"/>
    <mergeCell ref="A3:C3"/>
    <mergeCell ref="B6:B7"/>
    <mergeCell ref="D6:D7"/>
    <mergeCell ref="A22:C22"/>
    <mergeCell ref="A23:A24"/>
    <mergeCell ref="B23:B24"/>
    <mergeCell ref="D23:D24"/>
    <mergeCell ref="A26:C26"/>
  </mergeCells>
  <hyperlinks>
    <hyperlink ref="E48" r:id="rId1" xr:uid="{FFE9C8E3-7199-449C-871A-0F2BCE281D08}"/>
    <hyperlink ref="E50" r:id="rId2" xr:uid="{12F1C0B5-CD06-41AC-9870-777F072A8F52}"/>
    <hyperlink ref="E51" r:id="rId3" display="https://www.unpri.org/signatories/reporting-and-assessment/public-signatory-reports" xr:uid="{9043175C-D3F8-4AD0-968D-8B7DBF238973}"/>
    <hyperlink ref="E52" r:id="rId4" xr:uid="{C9516FCE-1FFB-4A93-8665-93BEB0E983EF}"/>
    <hyperlink ref="E53" r:id="rId5" xr:uid="{FFC53976-7E97-4320-BAFA-F1060C20B779}"/>
    <hyperlink ref="E54" r:id="rId6" display="https://www.unpri.org/signatories/reporting-and-assessment/public-signatory-reports" xr:uid="{2DACCD88-075F-456F-9335-D81C437D5D5B}"/>
    <hyperlink ref="E55" r:id="rId7" xr:uid="{DEA97A62-39C2-4E54-A897-582952FDE44A}"/>
    <hyperlink ref="E56" r:id="rId8" xr:uid="{2DCB8B2C-3640-4180-8E39-38DB3C886734}"/>
    <hyperlink ref="E57" r:id="rId9" display="https://www.unpri.org/signatories/reporting-and-assessment/public-signatory-reports" xr:uid="{9FD752D1-04F0-48FC-8917-44D3ED746647}"/>
    <hyperlink ref="E10" r:id="rId10" xr:uid="{EA4DB624-885D-4E53-B38D-8A2FD9B1FFC8}"/>
    <hyperlink ref="E11" r:id="rId11" xr:uid="{90AE553E-851C-4F36-B1EE-783FBD2BDFF2}"/>
    <hyperlink ref="E13" r:id="rId12" xr:uid="{A8E9314C-787D-40FE-97DE-20BC7527F492}"/>
    <hyperlink ref="E14" r:id="rId13" xr:uid="{D5E54B26-DB8D-42F5-A05D-1E89161BDB77}"/>
    <hyperlink ref="E68" r:id="rId14" xr:uid="{8FBDDBE4-50F0-4DFA-8D15-DDF5F1455BA6}"/>
    <hyperlink ref="E73" r:id="rId15" xr:uid="{F5341D73-B58F-4F34-84F8-B7AFC99E8160}"/>
    <hyperlink ref="E76" r:id="rId16" xr:uid="{BC0A7F61-1A40-4E79-BDA4-4DF504DD7A5B}"/>
    <hyperlink ref="E78" r:id="rId17" xr:uid="{9D740D6D-B4D8-4743-95AB-4A9B903E0D1B}"/>
    <hyperlink ref="E15" r:id="rId18" xr:uid="{E96353F2-DD2B-41C3-A33C-3EBA4881B113}"/>
    <hyperlink ref="E23" r:id="rId19" xr:uid="{E2FC6622-2844-4B22-86F7-CB978D736277}"/>
    <hyperlink ref="E33" r:id="rId20" display="Scotiabank annual reports" xr:uid="{52F464ED-15F0-4CE0-9839-2820AE880CDD}"/>
    <hyperlink ref="E37" location="PAS!A1" display="PAS" xr:uid="{A0C33B6A-1021-423D-A9D8-130D64D481D6}"/>
    <hyperlink ref="E41" r:id="rId21" xr:uid="{53E02DCE-6846-46C7-83C1-8B4FC864D0D8}"/>
    <hyperlink ref="E47" location="Environment!A27" display="Environnement, Tableau Gestion responsable du patrimoine et des actifs" xr:uid="{E9E7416C-F453-4641-B460-B632E58D3054}"/>
    <hyperlink ref="E59" r:id="rId22" xr:uid="{70C2045A-E0C1-4B6A-8FF3-A74FEAE7F2DB}"/>
    <hyperlink ref="E61" r:id="rId23" xr:uid="{67492A12-7134-4362-8BB2-9730DDF695DB}"/>
    <hyperlink ref="E65" r:id="rId24" xr:uid="{5A658B5A-0613-4121-994A-D4CD4EA0F27E}"/>
    <hyperlink ref="E72" r:id="rId25" xr:uid="{7609C95B-399E-4210-84DF-D14BD968C77F}"/>
    <hyperlink ref="E75" r:id="rId26" xr:uid="{069994D4-3AF9-498D-8C80-763ED5C2988F}"/>
    <hyperlink ref="E81" r:id="rId27" xr:uid="{A82B7821-0A3A-48D7-A9B3-4A1357FE4262}"/>
    <hyperlink ref="E83" r:id="rId28" xr:uid="{2E6A6755-F651-473D-ACBD-830C3F1C33E6}"/>
    <hyperlink ref="E67" r:id="rId29" xr:uid="{23551FB4-5685-484E-B6CE-B79ED899EBEA}"/>
    <hyperlink ref="E6" r:id="rId30" display="Scotiabank annual reports" xr:uid="{E725CB7B-2573-472E-A591-73DB08B29B13}"/>
    <hyperlink ref="C49" r:id="rId31" xr:uid="{B885D136-BCCB-4E00-AA02-A8B618C5D457}"/>
    <hyperlink ref="C52" r:id="rId32" xr:uid="{A1C2E6BB-D09E-44F3-8555-9668F1B98C5C}"/>
    <hyperlink ref="C55" r:id="rId33" xr:uid="{719E4EDC-9914-4B8B-8955-817B03FE4CFB}"/>
    <hyperlink ref="E62" r:id="rId34" xr:uid="{D80AA123-8606-422E-BE6C-F049B33D6DA1}"/>
    <hyperlink ref="E43" location="Environment!A2" display="Banque axée sur l’environnement et la durabilité" xr:uid="{B84AE721-1B20-4AE6-8F1A-4AE3B57F4209}"/>
    <hyperlink ref="E44" r:id="rId35" xr:uid="{97D4EB93-5062-4CA5-AD6C-FA098FA61AB6}"/>
    <hyperlink ref="E36" location="Social!A205" display="Social" xr:uid="{309CD63D-3426-45BC-B9C4-EB9F8A04E45E}"/>
    <hyperlink ref="E27" location="Social!A2" display="Social" xr:uid="{47025455-1A21-4FC5-B4E4-8A800FC0E1ED}"/>
    <hyperlink ref="E18" location="Governance!A45" display="Governance " xr:uid="{B108185C-2B7B-4962-AAF6-A6C2B157870D}"/>
    <hyperlink ref="E9" r:id="rId36" xr:uid="{62E2F501-4010-4C76-8F04-9DFA17C6D0AA}"/>
    <hyperlink ref="E8" location="Governance!A20" display="Governance" xr:uid="{C2932F7E-689F-4934-B803-779AE310AFE7}"/>
    <hyperlink ref="E38" location="Social!A205" display="Social" xr:uid="{2B3085A3-0DE0-4FE2-B6C9-BB27749F60F4}"/>
    <hyperlink ref="E48:E49" r:id="rId37" display="1832 Responsible Investment Policy" xr:uid="{2DA8431D-DE4D-4C48-BFEA-D5B54CD8A694}"/>
    <hyperlink ref="E6:E7" r:id="rId38" display="Rapports annuels, circulaire de sollicitation de procurations et documentation de l’AGA" xr:uid="{38A6A703-EAAB-46F7-A570-5BA38C1A0A4A}"/>
    <hyperlink ref="E33:E34" r:id="rId39" display="Rapports annuels, circulaire de sollicitation de procurations et documentation de l’AGA" xr:uid="{FAF99791-D3C4-4CB6-BB99-095B8D3105B7}"/>
  </hyperlinks>
  <pageMargins left="0.70866141732283472" right="0.70866141732283472" top="0.74803149606299213" bottom="0.74803149606299213" header="0.31496062992125984" footer="0.31496062992125984"/>
  <pageSetup scale="53" fitToHeight="0" orientation="landscape" r:id="rId40"/>
  <rowBreaks count="2" manualBreakCount="2">
    <brk id="41" max="4" man="1"/>
    <brk id="83" max="4" man="1"/>
  </rowBreaks>
  <drawing r:id="rId4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0A48F-3B0D-49AD-AF9D-9A481B302EFE}">
  <sheetPr codeName="Sheet9">
    <pageSetUpPr fitToPage="1"/>
  </sheetPr>
  <dimension ref="A1:H817"/>
  <sheetViews>
    <sheetView showGridLines="0" zoomScaleNormal="100" workbookViewId="0"/>
  </sheetViews>
  <sheetFormatPr defaultColWidth="9.140625" defaultRowHeight="14.45"/>
  <cols>
    <col min="1" max="1" width="12.140625" style="2" customWidth="1"/>
    <col min="2" max="2" width="42.28515625" style="2" customWidth="1"/>
    <col min="3" max="3" width="133.140625" style="59" customWidth="1"/>
    <col min="4" max="4" width="18" style="59" customWidth="1"/>
    <col min="5" max="5" width="43.5703125" style="306" customWidth="1"/>
    <col min="6" max="16384" width="9.140625" style="2"/>
  </cols>
  <sheetData>
    <row r="1" spans="1:8" ht="33.6" customHeight="1">
      <c r="A1" s="314" t="s">
        <v>1087</v>
      </c>
      <c r="C1" s="373"/>
      <c r="D1" s="80"/>
      <c r="E1" s="841"/>
      <c r="F1"/>
      <c r="G1"/>
      <c r="H1"/>
    </row>
    <row r="2" spans="1:8" ht="30.75" customHeight="1">
      <c r="A2" s="1000" t="s">
        <v>1088</v>
      </c>
      <c r="B2" s="1000"/>
      <c r="C2" s="1000"/>
      <c r="D2" s="358"/>
    </row>
    <row r="3" spans="1:8" s="465" customFormat="1" ht="29.1">
      <c r="A3" s="364" t="s">
        <v>1089</v>
      </c>
      <c r="B3" s="364" t="s">
        <v>909</v>
      </c>
      <c r="C3" s="364" t="s">
        <v>910</v>
      </c>
      <c r="D3" s="34" t="s">
        <v>824</v>
      </c>
      <c r="E3" s="364" t="s">
        <v>911</v>
      </c>
    </row>
    <row r="4" spans="1:8" ht="15">
      <c r="A4" s="462" t="s">
        <v>1090</v>
      </c>
      <c r="B4" s="463"/>
      <c r="C4" s="463"/>
      <c r="D4" s="463"/>
      <c r="E4" s="464"/>
    </row>
    <row r="5" spans="1:8" ht="14.45" customHeight="1">
      <c r="A5" s="1043" t="s">
        <v>1091</v>
      </c>
      <c r="B5" s="1043"/>
      <c r="C5" s="1043"/>
      <c r="D5" s="626"/>
      <c r="E5" s="308"/>
    </row>
    <row r="6" spans="1:8" ht="70.5" customHeight="1">
      <c r="A6" s="1053" t="s">
        <v>1092</v>
      </c>
      <c r="B6" s="1045" t="s">
        <v>1093</v>
      </c>
      <c r="C6" s="1044" t="s">
        <v>1094</v>
      </c>
      <c r="D6" s="1036" t="s">
        <v>1095</v>
      </c>
      <c r="E6" s="891" t="s">
        <v>1096</v>
      </c>
    </row>
    <row r="7" spans="1:8" ht="72.75" customHeight="1">
      <c r="A7" s="1053"/>
      <c r="B7" s="1045"/>
      <c r="C7" s="1044"/>
      <c r="D7" s="1037"/>
      <c r="E7" s="891" t="s">
        <v>916</v>
      </c>
    </row>
    <row r="8" spans="1:8" ht="86.25" customHeight="1">
      <c r="A8" s="60" t="s">
        <v>1097</v>
      </c>
      <c r="B8" s="61" t="s">
        <v>1098</v>
      </c>
      <c r="C8" s="62" t="s">
        <v>1099</v>
      </c>
      <c r="D8" s="62"/>
      <c r="E8" s="891" t="s">
        <v>916</v>
      </c>
    </row>
    <row r="9" spans="1:8" ht="53.1" customHeight="1">
      <c r="A9" s="60" t="s">
        <v>1100</v>
      </c>
      <c r="B9" s="817" t="s">
        <v>1101</v>
      </c>
      <c r="C9" s="62" t="s">
        <v>1102</v>
      </c>
      <c r="D9" s="532" t="s">
        <v>1103</v>
      </c>
      <c r="E9" s="891" t="s">
        <v>1104</v>
      </c>
    </row>
    <row r="10" spans="1:8" ht="39" customHeight="1">
      <c r="A10" s="60" t="s">
        <v>1105</v>
      </c>
      <c r="B10" s="61" t="s">
        <v>1106</v>
      </c>
      <c r="C10" s="62" t="s">
        <v>1107</v>
      </c>
      <c r="D10" s="532"/>
      <c r="E10" s="894"/>
    </row>
    <row r="11" spans="1:8" ht="16.5" customHeight="1">
      <c r="A11" s="1048" t="s">
        <v>1108</v>
      </c>
      <c r="B11" s="1057" t="s">
        <v>51</v>
      </c>
      <c r="C11" s="1040" t="s">
        <v>1109</v>
      </c>
      <c r="D11" s="62"/>
      <c r="E11" s="891" t="s">
        <v>1110</v>
      </c>
    </row>
    <row r="12" spans="1:8" ht="16.5" customHeight="1">
      <c r="A12" s="1049"/>
      <c r="B12" s="1107"/>
      <c r="C12" s="1041"/>
      <c r="D12" s="62"/>
      <c r="E12" s="891" t="s">
        <v>52</v>
      </c>
    </row>
    <row r="13" spans="1:8" ht="41.25" customHeight="1">
      <c r="A13" s="1050"/>
      <c r="B13" s="1058"/>
      <c r="C13" s="1042"/>
      <c r="D13" s="629" t="s">
        <v>1111</v>
      </c>
      <c r="E13" s="891" t="s">
        <v>1112</v>
      </c>
    </row>
    <row r="14" spans="1:8" ht="14.45" customHeight="1">
      <c r="A14" s="1043" t="s">
        <v>1113</v>
      </c>
      <c r="B14" s="1043"/>
      <c r="C14" s="1043"/>
      <c r="D14" s="626"/>
      <c r="E14" s="893"/>
    </row>
    <row r="15" spans="1:8" ht="32.25" customHeight="1">
      <c r="A15" s="60" t="s">
        <v>1114</v>
      </c>
      <c r="B15" s="61" t="s">
        <v>1115</v>
      </c>
      <c r="C15" s="62" t="s">
        <v>1116</v>
      </c>
      <c r="D15" s="629" t="s">
        <v>1095</v>
      </c>
      <c r="E15" s="891" t="s">
        <v>916</v>
      </c>
      <c r="F15" s="916"/>
    </row>
    <row r="16" spans="1:8" ht="26.1">
      <c r="A16" s="1053" t="s">
        <v>1117</v>
      </c>
      <c r="B16" s="1045" t="s">
        <v>343</v>
      </c>
      <c r="C16" s="1044" t="s">
        <v>1118</v>
      </c>
      <c r="D16" s="1054" t="s">
        <v>1119</v>
      </c>
      <c r="E16" s="891" t="s">
        <v>916</v>
      </c>
      <c r="F16" s="916"/>
    </row>
    <row r="17" spans="1:6">
      <c r="A17" s="1053"/>
      <c r="B17" s="1045"/>
      <c r="C17" s="1044"/>
      <c r="D17" s="1055"/>
      <c r="E17" s="892" t="s">
        <v>1120</v>
      </c>
      <c r="F17" s="916"/>
    </row>
    <row r="18" spans="1:6" ht="14.45" customHeight="1">
      <c r="A18" s="1043" t="s">
        <v>1121</v>
      </c>
      <c r="B18" s="1043"/>
      <c r="C18" s="1043"/>
      <c r="D18" s="626"/>
      <c r="E18" s="893"/>
    </row>
    <row r="19" spans="1:6" ht="34.5" customHeight="1">
      <c r="A19" s="1048" t="s">
        <v>1122</v>
      </c>
      <c r="B19" s="1057" t="s">
        <v>1123</v>
      </c>
      <c r="C19" s="1059" t="s">
        <v>1124</v>
      </c>
      <c r="D19" s="1036" t="s">
        <v>830</v>
      </c>
      <c r="E19" s="891" t="s">
        <v>916</v>
      </c>
    </row>
    <row r="20" spans="1:6" ht="30.75" customHeight="1">
      <c r="A20" s="1050"/>
      <c r="B20" s="1058"/>
      <c r="C20" s="1061"/>
      <c r="D20" s="1037"/>
      <c r="E20" s="891" t="s">
        <v>1125</v>
      </c>
    </row>
    <row r="21" spans="1:6" ht="33.75" customHeight="1">
      <c r="A21" s="60" t="s">
        <v>1126</v>
      </c>
      <c r="B21" s="61" t="s">
        <v>1127</v>
      </c>
      <c r="C21" s="62" t="s">
        <v>1128</v>
      </c>
      <c r="D21" s="62"/>
      <c r="E21" s="891" t="s">
        <v>916</v>
      </c>
    </row>
    <row r="22" spans="1:6" ht="30.75" customHeight="1">
      <c r="A22" s="60" t="s">
        <v>1129</v>
      </c>
      <c r="B22" s="61" t="s">
        <v>1130</v>
      </c>
      <c r="C22" s="864" t="s">
        <v>1131</v>
      </c>
      <c r="D22" s="62"/>
      <c r="E22" s="891" t="s">
        <v>1132</v>
      </c>
    </row>
    <row r="23" spans="1:6" ht="50.25" customHeight="1">
      <c r="A23" s="60" t="s">
        <v>1133</v>
      </c>
      <c r="B23" s="61" t="s">
        <v>1134</v>
      </c>
      <c r="C23" s="62" t="s">
        <v>1135</v>
      </c>
      <c r="D23" s="628" t="s">
        <v>1136</v>
      </c>
      <c r="E23" s="891" t="s">
        <v>916</v>
      </c>
    </row>
    <row r="24" spans="1:6" ht="38.25" customHeight="1">
      <c r="A24" s="60" t="s">
        <v>1137</v>
      </c>
      <c r="B24" s="61" t="s">
        <v>1138</v>
      </c>
      <c r="C24" s="64" t="s">
        <v>1139</v>
      </c>
      <c r="D24" s="628" t="s">
        <v>1136</v>
      </c>
      <c r="E24" s="915"/>
    </row>
    <row r="25" spans="1:6" ht="48" customHeight="1">
      <c r="A25" s="60" t="s">
        <v>1140</v>
      </c>
      <c r="B25" s="61" t="s">
        <v>1141</v>
      </c>
      <c r="C25" s="62" t="s">
        <v>1142</v>
      </c>
      <c r="D25" s="628" t="s">
        <v>1136</v>
      </c>
      <c r="E25" s="915"/>
    </row>
    <row r="26" spans="1:6" ht="20.25" customHeight="1">
      <c r="A26" s="60" t="s">
        <v>1143</v>
      </c>
      <c r="B26" s="61" t="s">
        <v>1144</v>
      </c>
      <c r="C26" s="864" t="s">
        <v>1145</v>
      </c>
      <c r="D26" s="532"/>
      <c r="E26" s="915"/>
    </row>
    <row r="27" spans="1:6" ht="65.099999999999994">
      <c r="A27" s="60" t="s">
        <v>1146</v>
      </c>
      <c r="B27" s="61" t="s">
        <v>1147</v>
      </c>
      <c r="C27" s="62" t="s">
        <v>1148</v>
      </c>
      <c r="D27" s="627" t="s">
        <v>922</v>
      </c>
      <c r="E27" s="891" t="s">
        <v>1149</v>
      </c>
    </row>
    <row r="28" spans="1:6" ht="32.25" customHeight="1">
      <c r="A28" s="60" t="s">
        <v>1150</v>
      </c>
      <c r="B28" s="61" t="s">
        <v>1151</v>
      </c>
      <c r="C28" s="865" t="s">
        <v>1152</v>
      </c>
      <c r="D28" s="64"/>
      <c r="E28" s="891" t="s">
        <v>916</v>
      </c>
    </row>
    <row r="29" spans="1:6" ht="31.5" customHeight="1">
      <c r="A29" s="60" t="s">
        <v>1153</v>
      </c>
      <c r="B29" s="61" t="s">
        <v>1154</v>
      </c>
      <c r="C29" s="864" t="s">
        <v>1155</v>
      </c>
      <c r="D29" s="62"/>
      <c r="E29" s="891" t="s">
        <v>916</v>
      </c>
    </row>
    <row r="30" spans="1:6" ht="26.1">
      <c r="A30" s="60" t="s">
        <v>1156</v>
      </c>
      <c r="B30" s="61" t="s">
        <v>1157</v>
      </c>
      <c r="C30" s="864" t="s">
        <v>1158</v>
      </c>
      <c r="D30" s="62"/>
      <c r="E30" s="891" t="s">
        <v>916</v>
      </c>
    </row>
    <row r="31" spans="1:6" ht="26.1">
      <c r="A31" s="60" t="s">
        <v>1159</v>
      </c>
      <c r="B31" s="63" t="s">
        <v>1160</v>
      </c>
      <c r="C31" s="865" t="s">
        <v>1161</v>
      </c>
      <c r="D31" s="64"/>
      <c r="E31" s="891" t="s">
        <v>916</v>
      </c>
    </row>
    <row r="32" spans="1:6" ht="33.75" customHeight="1">
      <c r="A32" s="60" t="s">
        <v>1162</v>
      </c>
      <c r="B32" s="63" t="s">
        <v>1163</v>
      </c>
      <c r="C32" s="64" t="s">
        <v>1164</v>
      </c>
      <c r="D32" s="64"/>
      <c r="E32" s="891" t="s">
        <v>916</v>
      </c>
    </row>
    <row r="33" spans="1:6" ht="19.5" customHeight="1">
      <c r="A33" s="1043" t="s">
        <v>1165</v>
      </c>
      <c r="B33" s="1043"/>
      <c r="C33" s="1043"/>
      <c r="D33" s="626"/>
      <c r="E33" s="893"/>
    </row>
    <row r="34" spans="1:6" ht="27.95" customHeight="1">
      <c r="A34" s="1048" t="s">
        <v>1166</v>
      </c>
      <c r="B34" s="1046" t="s">
        <v>1167</v>
      </c>
      <c r="C34" s="64" t="s">
        <v>1168</v>
      </c>
      <c r="D34" s="629" t="s">
        <v>1169</v>
      </c>
      <c r="E34" s="891" t="s">
        <v>1170</v>
      </c>
      <c r="F34" s="58"/>
    </row>
    <row r="35" spans="1:6" ht="86.25" customHeight="1">
      <c r="A35" s="1050"/>
      <c r="B35" s="1047"/>
      <c r="C35" s="838" t="s">
        <v>1171</v>
      </c>
      <c r="D35" s="839"/>
      <c r="E35" s="891" t="s">
        <v>1172</v>
      </c>
      <c r="F35" s="58"/>
    </row>
    <row r="36" spans="1:6" ht="15.95" customHeight="1">
      <c r="A36" s="1048" t="s">
        <v>1173</v>
      </c>
      <c r="B36" s="1046" t="s">
        <v>1174</v>
      </c>
      <c r="C36" s="1040" t="s">
        <v>1175</v>
      </c>
      <c r="D36" s="920" t="s">
        <v>1176</v>
      </c>
      <c r="E36" s="914"/>
      <c r="F36" s="58"/>
    </row>
    <row r="37" spans="1:6" ht="14.45" customHeight="1">
      <c r="A37" s="1049"/>
      <c r="B37" s="1051"/>
      <c r="C37" s="1041"/>
      <c r="D37" s="1108" t="s">
        <v>1176</v>
      </c>
      <c r="E37" s="891" t="s">
        <v>923</v>
      </c>
      <c r="F37" s="58"/>
    </row>
    <row r="38" spans="1:6" ht="14.1" customHeight="1">
      <c r="A38" s="1049"/>
      <c r="B38" s="1051"/>
      <c r="C38" s="1041"/>
      <c r="D38" s="1108" t="s">
        <v>1176</v>
      </c>
      <c r="E38" s="891" t="s">
        <v>1149</v>
      </c>
      <c r="F38" s="58"/>
    </row>
    <row r="39" spans="1:6" ht="15.6" customHeight="1">
      <c r="A39" s="1049"/>
      <c r="B39" s="1051"/>
      <c r="C39" s="1041"/>
      <c r="D39" s="1108" t="s">
        <v>1176</v>
      </c>
      <c r="E39" s="891" t="s">
        <v>1177</v>
      </c>
      <c r="F39" s="58"/>
    </row>
    <row r="40" spans="1:6" ht="30.75" customHeight="1">
      <c r="A40" s="1049"/>
      <c r="B40" s="1051"/>
      <c r="C40" s="1042"/>
      <c r="D40" s="630" t="s">
        <v>1176</v>
      </c>
      <c r="E40" s="891" t="s">
        <v>1178</v>
      </c>
      <c r="F40" s="58"/>
    </row>
    <row r="41" spans="1:6" ht="86.25" customHeight="1">
      <c r="A41" s="1050"/>
      <c r="B41" s="1047"/>
      <c r="C41" s="840" t="s">
        <v>1179</v>
      </c>
      <c r="D41" s="353" t="s">
        <v>1180</v>
      </c>
      <c r="E41" s="891" t="s">
        <v>1181</v>
      </c>
      <c r="F41" s="58"/>
    </row>
    <row r="42" spans="1:6" ht="49.5" customHeight="1">
      <c r="A42" s="60" t="s">
        <v>1182</v>
      </c>
      <c r="B42" s="63" t="s">
        <v>1183</v>
      </c>
      <c r="C42" s="62" t="s">
        <v>1184</v>
      </c>
      <c r="D42" s="629" t="s">
        <v>1185</v>
      </c>
      <c r="E42" s="891" t="s">
        <v>916</v>
      </c>
    </row>
    <row r="43" spans="1:6" ht="49.5" customHeight="1">
      <c r="A43" s="1053" t="s">
        <v>1186</v>
      </c>
      <c r="B43" s="1052" t="s">
        <v>1187</v>
      </c>
      <c r="C43" s="1038" t="s">
        <v>1188</v>
      </c>
      <c r="D43" s="1039" t="s">
        <v>1189</v>
      </c>
      <c r="E43" s="891" t="s">
        <v>1190</v>
      </c>
    </row>
    <row r="44" spans="1:6" ht="32.25" customHeight="1">
      <c r="A44" s="1053"/>
      <c r="B44" s="1052"/>
      <c r="C44" s="1038"/>
      <c r="D44" s="1109"/>
      <c r="E44" s="891" t="s">
        <v>1191</v>
      </c>
    </row>
    <row r="45" spans="1:6" ht="15" customHeight="1">
      <c r="A45" s="1053"/>
      <c r="B45" s="1052"/>
      <c r="C45" s="1038"/>
      <c r="D45" s="1109"/>
      <c r="E45" s="891" t="s">
        <v>1192</v>
      </c>
    </row>
    <row r="46" spans="1:6" ht="21.75" customHeight="1">
      <c r="A46" s="1053"/>
      <c r="B46" s="1052"/>
      <c r="C46" s="1038"/>
      <c r="D46" s="1109"/>
      <c r="E46" s="891" t="s">
        <v>1193</v>
      </c>
    </row>
    <row r="47" spans="1:6" ht="23.25" customHeight="1">
      <c r="A47" s="1053"/>
      <c r="B47" s="1052"/>
      <c r="C47" s="1038"/>
      <c r="D47" s="1109"/>
      <c r="E47" s="891" t="s">
        <v>1194</v>
      </c>
    </row>
    <row r="48" spans="1:6" ht="33" customHeight="1">
      <c r="A48" s="60" t="s">
        <v>1195</v>
      </c>
      <c r="B48" s="63" t="s">
        <v>1196</v>
      </c>
      <c r="C48" s="64" t="s">
        <v>1197</v>
      </c>
      <c r="D48" s="64"/>
      <c r="E48" s="891" t="s">
        <v>916</v>
      </c>
    </row>
    <row r="49" spans="1:5" ht="409.5" customHeight="1">
      <c r="A49" s="60" t="s">
        <v>1198</v>
      </c>
      <c r="B49" s="63" t="s">
        <v>1199</v>
      </c>
      <c r="C49" s="64" t="s">
        <v>1200</v>
      </c>
      <c r="D49" s="532" t="s">
        <v>1201</v>
      </c>
      <c r="E49" s="891" t="s">
        <v>1202</v>
      </c>
    </row>
    <row r="50" spans="1:5" ht="14.45" customHeight="1">
      <c r="A50" s="1043" t="s">
        <v>1203</v>
      </c>
      <c r="B50" s="1043"/>
      <c r="C50" s="1043"/>
      <c r="D50" s="626"/>
      <c r="E50" s="308"/>
    </row>
    <row r="51" spans="1:5" ht="32.25" customHeight="1">
      <c r="A51" s="315" t="s">
        <v>1204</v>
      </c>
      <c r="B51" s="315" t="s">
        <v>1205</v>
      </c>
      <c r="C51" s="316" t="s">
        <v>824</v>
      </c>
      <c r="D51" s="627" t="s">
        <v>1206</v>
      </c>
      <c r="E51" s="313"/>
    </row>
    <row r="52" spans="1:5" ht="27.75" customHeight="1">
      <c r="A52" s="315" t="s">
        <v>1207</v>
      </c>
      <c r="B52" s="315" t="s">
        <v>1208</v>
      </c>
      <c r="C52" s="62" t="s">
        <v>1209</v>
      </c>
      <c r="D52" s="317"/>
      <c r="E52" s="313"/>
    </row>
    <row r="53" spans="1:5">
      <c r="A53" s="462" t="s">
        <v>1210</v>
      </c>
      <c r="B53" s="463"/>
      <c r="C53" s="463"/>
      <c r="D53" s="463"/>
      <c r="E53" s="890"/>
    </row>
    <row r="54" spans="1:5" ht="34.5" customHeight="1">
      <c r="A54" s="60" t="s">
        <v>1211</v>
      </c>
      <c r="B54" s="315" t="s">
        <v>1212</v>
      </c>
      <c r="C54" s="316" t="s">
        <v>824</v>
      </c>
      <c r="D54" s="627" t="s">
        <v>1213</v>
      </c>
      <c r="E54" s="313"/>
    </row>
    <row r="55" spans="1:5" ht="20.25" customHeight="1">
      <c r="A55" s="60" t="s">
        <v>1214</v>
      </c>
      <c r="B55" s="315" t="s">
        <v>1215</v>
      </c>
      <c r="C55" s="316" t="s">
        <v>824</v>
      </c>
      <c r="D55" s="627" t="s">
        <v>1216</v>
      </c>
      <c r="E55" s="313"/>
    </row>
    <row r="56" spans="1:5">
      <c r="A56" s="462" t="s">
        <v>1217</v>
      </c>
      <c r="B56" s="463"/>
      <c r="C56" s="463"/>
      <c r="D56" s="463"/>
      <c r="E56" s="890"/>
    </row>
    <row r="57" spans="1:5" ht="14.45" customHeight="1">
      <c r="A57" s="1043" t="s">
        <v>1218</v>
      </c>
      <c r="B57" s="1043"/>
      <c r="C57" s="1043"/>
      <c r="D57" s="626"/>
      <c r="E57" s="308"/>
    </row>
    <row r="58" spans="1:5" s="852" customFormat="1" ht="14.45" customHeight="1">
      <c r="A58" s="854" t="s">
        <v>1219</v>
      </c>
      <c r="B58" s="855" t="s">
        <v>1220</v>
      </c>
      <c r="C58" s="856" t="s">
        <v>824</v>
      </c>
      <c r="D58" s="761" t="s">
        <v>1216</v>
      </c>
      <c r="E58" s="853"/>
    </row>
    <row r="59" spans="1:5" ht="42.75" customHeight="1">
      <c r="A59" s="60" t="s">
        <v>1221</v>
      </c>
      <c r="B59" s="63" t="s">
        <v>1222</v>
      </c>
      <c r="C59" s="64" t="s">
        <v>1223</v>
      </c>
      <c r="D59" s="627" t="s">
        <v>1224</v>
      </c>
      <c r="E59" s="891" t="s">
        <v>916</v>
      </c>
    </row>
    <row r="60" spans="1:5" ht="33" customHeight="1">
      <c r="A60" s="1048" t="s">
        <v>1225</v>
      </c>
      <c r="B60" s="1046" t="s">
        <v>1226</v>
      </c>
      <c r="C60" s="1059" t="s">
        <v>1227</v>
      </c>
      <c r="D60" s="1054" t="s">
        <v>1228</v>
      </c>
      <c r="E60" s="891" t="s">
        <v>1229</v>
      </c>
    </row>
    <row r="61" spans="1:5" ht="33.75" customHeight="1">
      <c r="A61" s="1049"/>
      <c r="B61" s="1051"/>
      <c r="C61" s="1060"/>
      <c r="D61" s="1110"/>
      <c r="E61" s="891" t="s">
        <v>1230</v>
      </c>
    </row>
    <row r="62" spans="1:5" ht="35.25" customHeight="1">
      <c r="A62" s="1049"/>
      <c r="B62" s="1051"/>
      <c r="C62" s="1060"/>
      <c r="D62" s="1110"/>
      <c r="E62" s="891" t="s">
        <v>1231</v>
      </c>
    </row>
    <row r="63" spans="1:5" ht="19.5" customHeight="1">
      <c r="A63" s="1050"/>
      <c r="B63" s="1047"/>
      <c r="C63" s="1061"/>
      <c r="D63" s="1055"/>
      <c r="E63" s="891" t="s">
        <v>1232</v>
      </c>
    </row>
    <row r="64" spans="1:5" ht="213.75" customHeight="1">
      <c r="A64" s="60" t="s">
        <v>1233</v>
      </c>
      <c r="B64" s="63" t="s">
        <v>1234</v>
      </c>
      <c r="C64" s="64" t="s">
        <v>1235</v>
      </c>
      <c r="D64" s="64"/>
      <c r="E64" s="894"/>
    </row>
    <row r="65" spans="1:5" ht="14.45" customHeight="1">
      <c r="A65" s="1043" t="s">
        <v>1236</v>
      </c>
      <c r="B65" s="1043"/>
      <c r="C65" s="1043"/>
      <c r="D65" s="626"/>
      <c r="E65" s="308"/>
    </row>
    <row r="66" spans="1:5" ht="27" customHeight="1">
      <c r="A66" s="60" t="s">
        <v>1237</v>
      </c>
      <c r="B66" s="63" t="s">
        <v>1238</v>
      </c>
      <c r="C66" s="64" t="s">
        <v>824</v>
      </c>
      <c r="D66" s="627" t="s">
        <v>1239</v>
      </c>
      <c r="E66" s="307"/>
    </row>
    <row r="67" spans="1:5" ht="14.45" customHeight="1">
      <c r="A67" s="1043" t="s">
        <v>1240</v>
      </c>
      <c r="B67" s="1043"/>
      <c r="C67" s="1043"/>
      <c r="D67" s="626"/>
      <c r="E67" s="308"/>
    </row>
    <row r="68" spans="1:5" s="852" customFormat="1" ht="14.45" customHeight="1">
      <c r="A68" s="854" t="s">
        <v>1219</v>
      </c>
      <c r="B68" s="855" t="s">
        <v>1220</v>
      </c>
      <c r="C68" s="856" t="s">
        <v>824</v>
      </c>
      <c r="D68" s="761" t="s">
        <v>1241</v>
      </c>
      <c r="E68" s="853"/>
    </row>
    <row r="69" spans="1:5" ht="30" customHeight="1">
      <c r="A69" s="60" t="s">
        <v>1242</v>
      </c>
      <c r="B69" s="63" t="s">
        <v>1243</v>
      </c>
      <c r="C69" s="64" t="s">
        <v>1244</v>
      </c>
      <c r="D69" s="64"/>
      <c r="E69" s="894"/>
    </row>
    <row r="70" spans="1:5" ht="18" customHeight="1">
      <c r="A70" s="1053" t="s">
        <v>1245</v>
      </c>
      <c r="B70" s="1052" t="s">
        <v>1246</v>
      </c>
      <c r="C70" s="1044" t="s">
        <v>1247</v>
      </c>
      <c r="D70" s="1054" t="s">
        <v>1248</v>
      </c>
      <c r="E70" s="891" t="s">
        <v>923</v>
      </c>
    </row>
    <row r="71" spans="1:5">
      <c r="A71" s="1053"/>
      <c r="B71" s="1052"/>
      <c r="C71" s="1044"/>
      <c r="D71" s="1055"/>
      <c r="E71" s="891" t="s">
        <v>1181</v>
      </c>
    </row>
    <row r="72" spans="1:5">
      <c r="A72" s="462" t="s">
        <v>1249</v>
      </c>
      <c r="B72" s="463"/>
      <c r="C72" s="463"/>
      <c r="D72" s="463"/>
      <c r="E72" s="895"/>
    </row>
    <row r="73" spans="1:5" ht="14.45" customHeight="1">
      <c r="A73" s="1043" t="s">
        <v>1250</v>
      </c>
      <c r="B73" s="1043"/>
      <c r="C73" s="1043"/>
      <c r="D73" s="626"/>
      <c r="E73" s="893"/>
    </row>
    <row r="74" spans="1:5" s="862" customFormat="1" ht="14.45" customHeight="1">
      <c r="A74" s="857" t="s">
        <v>1219</v>
      </c>
      <c r="B74" s="858" t="s">
        <v>1220</v>
      </c>
      <c r="C74" s="859" t="s">
        <v>824</v>
      </c>
      <c r="D74" s="860" t="s">
        <v>1251</v>
      </c>
      <c r="E74" s="861"/>
    </row>
    <row r="75" spans="1:5" ht="33" customHeight="1">
      <c r="A75" s="60" t="s">
        <v>1252</v>
      </c>
      <c r="B75" s="63" t="s">
        <v>1253</v>
      </c>
      <c r="C75" s="64" t="s">
        <v>1254</v>
      </c>
      <c r="D75" s="627" t="s">
        <v>1255</v>
      </c>
      <c r="E75" s="891" t="s">
        <v>1256</v>
      </c>
    </row>
    <row r="76" spans="1:5" ht="30.75" customHeight="1">
      <c r="A76" s="60" t="s">
        <v>1257</v>
      </c>
      <c r="B76" s="63" t="s">
        <v>1258</v>
      </c>
      <c r="C76" s="64" t="s">
        <v>1254</v>
      </c>
      <c r="D76" s="627" t="s">
        <v>1255</v>
      </c>
      <c r="E76" s="891" t="s">
        <v>1256</v>
      </c>
    </row>
    <row r="77" spans="1:5" ht="14.45" customHeight="1">
      <c r="A77" s="1043" t="s">
        <v>1259</v>
      </c>
      <c r="B77" s="1043"/>
      <c r="C77" s="1043"/>
      <c r="D77" s="626"/>
      <c r="E77" s="893"/>
    </row>
    <row r="78" spans="1:5" ht="32.25" customHeight="1">
      <c r="A78" s="60" t="s">
        <v>1260</v>
      </c>
      <c r="B78" s="63" t="s">
        <v>31</v>
      </c>
      <c r="C78" s="64" t="s">
        <v>1261</v>
      </c>
      <c r="D78" s="627"/>
      <c r="E78" s="891" t="s">
        <v>1262</v>
      </c>
    </row>
    <row r="79" spans="1:5" ht="14.45" customHeight="1">
      <c r="A79" s="1043" t="s">
        <v>1263</v>
      </c>
      <c r="B79" s="1043"/>
      <c r="C79" s="1043"/>
      <c r="D79" s="626"/>
      <c r="E79" s="308"/>
    </row>
    <row r="80" spans="1:5" s="862" customFormat="1" ht="23.25" customHeight="1">
      <c r="A80" s="857" t="s">
        <v>1219</v>
      </c>
      <c r="B80" s="858" t="s">
        <v>1220</v>
      </c>
      <c r="C80" s="859" t="s">
        <v>1264</v>
      </c>
      <c r="D80" s="860" t="s">
        <v>1265</v>
      </c>
      <c r="E80" s="861"/>
    </row>
    <row r="81" spans="1:5" ht="33" customHeight="1">
      <c r="A81" s="60" t="s">
        <v>1266</v>
      </c>
      <c r="B81" s="63" t="s">
        <v>1267</v>
      </c>
      <c r="C81" s="64" t="s">
        <v>1268</v>
      </c>
      <c r="D81" s="627" t="s">
        <v>1269</v>
      </c>
      <c r="E81" s="891" t="s">
        <v>1270</v>
      </c>
    </row>
    <row r="82" spans="1:5" ht="34.5" customHeight="1">
      <c r="A82" s="60" t="s">
        <v>1271</v>
      </c>
      <c r="B82" s="63" t="s">
        <v>1272</v>
      </c>
      <c r="C82" s="64" t="s">
        <v>1268</v>
      </c>
      <c r="D82" s="627" t="s">
        <v>1269</v>
      </c>
      <c r="E82" s="891" t="s">
        <v>1270</v>
      </c>
    </row>
    <row r="83" spans="1:5" ht="32.25" customHeight="1">
      <c r="A83" s="1053" t="s">
        <v>1273</v>
      </c>
      <c r="B83" s="1052" t="s">
        <v>1274</v>
      </c>
      <c r="C83" s="64" t="s">
        <v>1268</v>
      </c>
      <c r="D83" s="627" t="s">
        <v>1269</v>
      </c>
      <c r="E83" s="891" t="s">
        <v>1270</v>
      </c>
    </row>
    <row r="84" spans="1:5" ht="48" customHeight="1">
      <c r="A84" s="1053"/>
      <c r="B84" s="1052"/>
      <c r="C84" s="64" t="s">
        <v>1275</v>
      </c>
      <c r="D84" s="921" t="s">
        <v>1176</v>
      </c>
      <c r="E84" s="891" t="s">
        <v>1276</v>
      </c>
    </row>
    <row r="85" spans="1:5" ht="16.5" customHeight="1">
      <c r="A85" s="1053"/>
      <c r="B85" s="1052"/>
      <c r="C85" s="64" t="s">
        <v>1277</v>
      </c>
      <c r="D85" s="921" t="s">
        <v>1176</v>
      </c>
      <c r="E85" s="891" t="s">
        <v>1278</v>
      </c>
    </row>
    <row r="86" spans="1:5" ht="23.25" customHeight="1">
      <c r="A86" s="1053"/>
      <c r="B86" s="1052"/>
      <c r="C86" s="64" t="s">
        <v>1279</v>
      </c>
      <c r="D86" s="921" t="s">
        <v>1176</v>
      </c>
      <c r="E86" s="891" t="s">
        <v>1280</v>
      </c>
    </row>
    <row r="87" spans="1:5" ht="36" customHeight="1">
      <c r="A87" s="60" t="s">
        <v>1281</v>
      </c>
      <c r="B87" s="63" t="s">
        <v>1282</v>
      </c>
      <c r="C87" s="64" t="s">
        <v>1268</v>
      </c>
      <c r="D87" s="630" t="s">
        <v>1255</v>
      </c>
      <c r="E87" s="891" t="s">
        <v>1270</v>
      </c>
    </row>
    <row r="88" spans="1:5" ht="33" customHeight="1">
      <c r="A88" s="60" t="s">
        <v>1283</v>
      </c>
      <c r="B88" s="63" t="s">
        <v>1284</v>
      </c>
      <c r="C88" s="64" t="s">
        <v>1268</v>
      </c>
      <c r="D88" s="630" t="s">
        <v>1285</v>
      </c>
      <c r="E88" s="891" t="s">
        <v>1270</v>
      </c>
    </row>
    <row r="89" spans="1:5" ht="14.45" customHeight="1">
      <c r="A89" s="1043" t="s">
        <v>1286</v>
      </c>
      <c r="B89" s="1043"/>
      <c r="C89" s="1043"/>
      <c r="D89" s="626"/>
      <c r="E89" s="308"/>
    </row>
    <row r="90" spans="1:5" ht="36" customHeight="1">
      <c r="A90" s="60" t="s">
        <v>1287</v>
      </c>
      <c r="B90" s="63" t="s">
        <v>1288</v>
      </c>
      <c r="C90" s="64" t="s">
        <v>1289</v>
      </c>
      <c r="D90" s="627" t="s">
        <v>1290</v>
      </c>
      <c r="E90" s="311" t="s">
        <v>1291</v>
      </c>
    </row>
    <row r="91" spans="1:5" ht="30.75" customHeight="1">
      <c r="A91" s="60" t="s">
        <v>1292</v>
      </c>
      <c r="B91" s="63" t="s">
        <v>1293</v>
      </c>
      <c r="C91" s="64" t="s">
        <v>1294</v>
      </c>
      <c r="D91" s="627" t="s">
        <v>1290</v>
      </c>
      <c r="E91" s="311" t="s">
        <v>1291</v>
      </c>
    </row>
    <row r="92" spans="1:5" ht="30.75" customHeight="1">
      <c r="A92" s="60" t="s">
        <v>1295</v>
      </c>
      <c r="B92" s="63" t="s">
        <v>1296</v>
      </c>
      <c r="C92" s="64" t="s">
        <v>1294</v>
      </c>
      <c r="D92" s="627" t="s">
        <v>1290</v>
      </c>
      <c r="E92" s="311" t="s">
        <v>1291</v>
      </c>
    </row>
    <row r="93" spans="1:5" ht="14.45" customHeight="1">
      <c r="A93" s="1043" t="s">
        <v>1297</v>
      </c>
      <c r="B93" s="1043"/>
      <c r="C93" s="1043"/>
      <c r="D93" s="626"/>
      <c r="E93" s="308"/>
    </row>
    <row r="94" spans="1:5" s="862" customFormat="1" ht="14.45" customHeight="1">
      <c r="A94" s="857" t="s">
        <v>1219</v>
      </c>
      <c r="B94" s="858" t="s">
        <v>1220</v>
      </c>
      <c r="C94" s="859" t="s">
        <v>824</v>
      </c>
      <c r="D94" s="627" t="s">
        <v>1298</v>
      </c>
      <c r="E94" s="861"/>
    </row>
    <row r="95" spans="1:5" ht="30.75" customHeight="1">
      <c r="A95" s="60" t="s">
        <v>1299</v>
      </c>
      <c r="B95" s="63" t="s">
        <v>1300</v>
      </c>
      <c r="C95" s="64" t="s">
        <v>1301</v>
      </c>
      <c r="D95" s="627" t="s">
        <v>1298</v>
      </c>
      <c r="E95" s="307"/>
    </row>
    <row r="96" spans="1:5">
      <c r="A96" s="462" t="s">
        <v>1302</v>
      </c>
      <c r="B96" s="463"/>
      <c r="C96" s="463"/>
      <c r="D96" s="463"/>
      <c r="E96" s="890"/>
    </row>
    <row r="97" spans="1:5" ht="14.45" customHeight="1">
      <c r="A97" s="1043" t="s">
        <v>1303</v>
      </c>
      <c r="B97" s="1043"/>
      <c r="C97" s="1043"/>
      <c r="D97" s="626"/>
      <c r="E97" s="308"/>
    </row>
    <row r="98" spans="1:5" s="862" customFormat="1" ht="14.45" customHeight="1">
      <c r="A98" s="857" t="s">
        <v>1219</v>
      </c>
      <c r="B98" s="858" t="s">
        <v>1220</v>
      </c>
      <c r="C98" s="859" t="s">
        <v>1304</v>
      </c>
      <c r="D98" s="860" t="s">
        <v>1305</v>
      </c>
      <c r="E98" s="861"/>
    </row>
    <row r="99" spans="1:5" ht="32.25" customHeight="1">
      <c r="A99" s="60" t="s">
        <v>1306</v>
      </c>
      <c r="B99" s="63" t="s">
        <v>1307</v>
      </c>
      <c r="C99" s="62" t="s">
        <v>1308</v>
      </c>
      <c r="D99" s="761" t="s">
        <v>1309</v>
      </c>
      <c r="E99" s="311" t="s">
        <v>1310</v>
      </c>
    </row>
    <row r="100" spans="1:5" ht="133.5" customHeight="1">
      <c r="A100" s="1053" t="s">
        <v>1311</v>
      </c>
      <c r="B100" s="1052" t="s">
        <v>1312</v>
      </c>
      <c r="C100" s="64" t="s">
        <v>1313</v>
      </c>
      <c r="D100" s="64"/>
      <c r="E100" s="307"/>
    </row>
    <row r="101" spans="1:5" ht="61.5" customHeight="1">
      <c r="A101" s="1053"/>
      <c r="B101" s="1052"/>
      <c r="C101" s="64" t="s">
        <v>1314</v>
      </c>
      <c r="D101" s="64"/>
      <c r="E101" s="307"/>
    </row>
    <row r="102" spans="1:5" ht="61.5" customHeight="1">
      <c r="A102" s="1053"/>
      <c r="B102" s="1052"/>
      <c r="C102" s="64" t="s">
        <v>1315</v>
      </c>
      <c r="D102" s="64"/>
      <c r="E102" s="307"/>
    </row>
    <row r="103" spans="1:5" ht="67.5" customHeight="1">
      <c r="A103" s="1053"/>
      <c r="B103" s="1052"/>
      <c r="C103" s="64" t="s">
        <v>1316</v>
      </c>
      <c r="D103" s="64"/>
      <c r="E103" s="307"/>
    </row>
    <row r="104" spans="1:5" ht="14.45" customHeight="1">
      <c r="A104" s="1043" t="s">
        <v>1317</v>
      </c>
      <c r="B104" s="1043"/>
      <c r="C104" s="1043"/>
      <c r="D104" s="626"/>
      <c r="E104" s="308"/>
    </row>
    <row r="105" spans="1:5" s="862" customFormat="1" ht="22.5" customHeight="1">
      <c r="A105" s="857" t="s">
        <v>1219</v>
      </c>
      <c r="B105" s="858" t="s">
        <v>1220</v>
      </c>
      <c r="C105" s="859" t="s">
        <v>1318</v>
      </c>
      <c r="D105" s="860"/>
      <c r="E105" s="861"/>
    </row>
    <row r="106" spans="1:5" ht="315.75" customHeight="1">
      <c r="A106" s="60" t="s">
        <v>1319</v>
      </c>
      <c r="B106" s="63" t="s">
        <v>1320</v>
      </c>
      <c r="C106" s="817" t="s">
        <v>1321</v>
      </c>
      <c r="D106" s="64"/>
      <c r="E106" s="307"/>
    </row>
    <row r="107" spans="1:5" ht="14.45" customHeight="1">
      <c r="A107" s="1043" t="s">
        <v>1322</v>
      </c>
      <c r="B107" s="1043"/>
      <c r="C107" s="1043"/>
      <c r="D107" s="626"/>
      <c r="E107" s="308"/>
    </row>
    <row r="108" spans="1:5" s="862" customFormat="1" ht="14.45" customHeight="1">
      <c r="A108" s="857" t="s">
        <v>1219</v>
      </c>
      <c r="B108" s="858" t="s">
        <v>1220</v>
      </c>
      <c r="C108" s="859" t="s">
        <v>1304</v>
      </c>
      <c r="D108" s="860" t="s">
        <v>1323</v>
      </c>
      <c r="E108" s="861"/>
    </row>
    <row r="109" spans="1:5" ht="303.75" customHeight="1">
      <c r="A109" s="60" t="s">
        <v>1324</v>
      </c>
      <c r="B109" s="63" t="s">
        <v>1325</v>
      </c>
      <c r="C109" s="64" t="s">
        <v>1326</v>
      </c>
      <c r="D109" s="64"/>
      <c r="E109" s="891" t="s">
        <v>1327</v>
      </c>
    </row>
    <row r="110" spans="1:5" ht="249.75" customHeight="1">
      <c r="A110" s="60" t="s">
        <v>1328</v>
      </c>
      <c r="B110" s="63" t="s">
        <v>1329</v>
      </c>
      <c r="C110" s="64" t="s">
        <v>1330</v>
      </c>
      <c r="D110" s="64"/>
      <c r="E110" s="891" t="s">
        <v>1327</v>
      </c>
    </row>
    <row r="111" spans="1:5" ht="69.75" customHeight="1">
      <c r="A111" s="60" t="s">
        <v>1331</v>
      </c>
      <c r="B111" s="63" t="s">
        <v>1332</v>
      </c>
      <c r="C111" s="64" t="s">
        <v>1333</v>
      </c>
      <c r="D111" s="1036" t="s">
        <v>1323</v>
      </c>
      <c r="E111" s="889"/>
    </row>
    <row r="112" spans="1:5" ht="35.25" customHeight="1">
      <c r="A112" s="1053" t="s">
        <v>1334</v>
      </c>
      <c r="B112" s="1052" t="s">
        <v>1335</v>
      </c>
      <c r="C112" s="312" t="s">
        <v>1336</v>
      </c>
      <c r="D112" s="1056"/>
      <c r="E112" s="307"/>
    </row>
    <row r="113" spans="1:5" ht="71.25" customHeight="1">
      <c r="A113" s="1053"/>
      <c r="B113" s="1052"/>
      <c r="C113" s="64" t="s">
        <v>1337</v>
      </c>
      <c r="D113" s="1056"/>
      <c r="E113" s="307"/>
    </row>
    <row r="114" spans="1:5" ht="65.25" customHeight="1">
      <c r="A114" s="1053"/>
      <c r="B114" s="1052"/>
      <c r="C114" s="64" t="s">
        <v>1338</v>
      </c>
      <c r="D114" s="1056"/>
      <c r="E114" s="307"/>
    </row>
    <row r="115" spans="1:5" ht="242.25" customHeight="1">
      <c r="A115" s="1053"/>
      <c r="B115" s="1052"/>
      <c r="C115" s="64" t="s">
        <v>1339</v>
      </c>
      <c r="D115" s="1056"/>
      <c r="E115" s="307"/>
    </row>
    <row r="116" spans="1:5" ht="60.75" customHeight="1">
      <c r="A116" s="1053"/>
      <c r="B116" s="1052"/>
      <c r="C116" s="64" t="s">
        <v>1340</v>
      </c>
      <c r="D116" s="1056"/>
      <c r="E116" s="307"/>
    </row>
    <row r="117" spans="1:5" ht="57.75" customHeight="1">
      <c r="A117" s="1053"/>
      <c r="B117" s="1052"/>
      <c r="C117" s="64" t="s">
        <v>1341</v>
      </c>
      <c r="D117" s="1056"/>
      <c r="E117" s="307"/>
    </row>
    <row r="118" spans="1:5" ht="59.25" customHeight="1">
      <c r="A118" s="1053"/>
      <c r="B118" s="1052"/>
      <c r="C118" s="64" t="s">
        <v>1342</v>
      </c>
      <c r="D118" s="1056"/>
      <c r="E118" s="307"/>
    </row>
    <row r="119" spans="1:5" ht="58.5" customHeight="1">
      <c r="A119" s="1053"/>
      <c r="B119" s="1052"/>
      <c r="C119" s="64" t="s">
        <v>1343</v>
      </c>
      <c r="D119" s="1056"/>
      <c r="E119" s="307"/>
    </row>
    <row r="120" spans="1:5" ht="36.75" customHeight="1">
      <c r="A120" s="1053"/>
      <c r="B120" s="1052"/>
      <c r="C120" s="64" t="s">
        <v>1344</v>
      </c>
      <c r="D120" s="1056"/>
      <c r="E120" s="307"/>
    </row>
    <row r="121" spans="1:5" ht="47.25" customHeight="1">
      <c r="A121" s="1053"/>
      <c r="B121" s="1052"/>
      <c r="C121" s="64" t="s">
        <v>1345</v>
      </c>
      <c r="D121" s="1037"/>
      <c r="E121" s="307"/>
    </row>
    <row r="122" spans="1:5" ht="371.25" customHeight="1">
      <c r="A122" s="60" t="s">
        <v>1346</v>
      </c>
      <c r="B122" s="63" t="s">
        <v>1347</v>
      </c>
      <c r="C122" s="64" t="s">
        <v>1348</v>
      </c>
      <c r="D122" s="64"/>
      <c r="E122" s="311" t="s">
        <v>1349</v>
      </c>
    </row>
    <row r="123" spans="1:5" ht="14.45" customHeight="1">
      <c r="A123" s="1043" t="s">
        <v>1350</v>
      </c>
      <c r="B123" s="1043"/>
      <c r="C123" s="1043"/>
      <c r="D123" s="626"/>
      <c r="E123" s="308"/>
    </row>
    <row r="124" spans="1:5" ht="29.25" customHeight="1">
      <c r="A124" s="60" t="s">
        <v>1351</v>
      </c>
      <c r="B124" s="63" t="s">
        <v>1352</v>
      </c>
      <c r="C124" s="62" t="s">
        <v>1353</v>
      </c>
      <c r="D124" s="627" t="s">
        <v>1354</v>
      </c>
      <c r="E124" s="311" t="s">
        <v>1355</v>
      </c>
    </row>
    <row r="125" spans="1:5" ht="38.25" customHeight="1">
      <c r="A125" s="60" t="s">
        <v>1356</v>
      </c>
      <c r="B125" s="63" t="s">
        <v>1357</v>
      </c>
      <c r="C125" s="62" t="s">
        <v>1358</v>
      </c>
      <c r="D125" s="627" t="s">
        <v>1354</v>
      </c>
      <c r="E125" s="311" t="s">
        <v>1355</v>
      </c>
    </row>
    <row r="126" spans="1:5" ht="60.75" customHeight="1">
      <c r="A126" s="60" t="s">
        <v>1359</v>
      </c>
      <c r="B126" s="63" t="s">
        <v>1360</v>
      </c>
      <c r="C126" s="62" t="s">
        <v>1358</v>
      </c>
      <c r="D126" s="627" t="s">
        <v>1354</v>
      </c>
      <c r="E126" s="311" t="s">
        <v>1355</v>
      </c>
    </row>
    <row r="127" spans="1:5" ht="14.45" customHeight="1">
      <c r="A127" s="1043" t="s">
        <v>1361</v>
      </c>
      <c r="B127" s="1043"/>
      <c r="C127" s="1043"/>
      <c r="D127" s="626"/>
      <c r="E127" s="308"/>
    </row>
    <row r="128" spans="1:5" s="862" customFormat="1" ht="14.45" customHeight="1">
      <c r="A128" s="857" t="s">
        <v>1219</v>
      </c>
      <c r="B128" s="858" t="s">
        <v>1220</v>
      </c>
      <c r="C128" s="859" t="s">
        <v>1304</v>
      </c>
      <c r="D128" s="860" t="s">
        <v>1362</v>
      </c>
      <c r="E128" s="861"/>
    </row>
    <row r="129" spans="1:6" ht="23.25" customHeight="1">
      <c r="A129" s="1053" t="s">
        <v>1363</v>
      </c>
      <c r="B129" s="1052" t="s">
        <v>1364</v>
      </c>
      <c r="C129" s="1044" t="s">
        <v>1365</v>
      </c>
      <c r="D129" s="1054" t="s">
        <v>1366</v>
      </c>
      <c r="E129" s="891" t="s">
        <v>1367</v>
      </c>
    </row>
    <row r="130" spans="1:6" ht="34.5" customHeight="1">
      <c r="A130" s="1053"/>
      <c r="B130" s="1052"/>
      <c r="C130" s="1044"/>
      <c r="D130" s="1055"/>
      <c r="E130" s="891" t="s">
        <v>916</v>
      </c>
    </row>
    <row r="131" spans="1:6" ht="29.1" customHeight="1">
      <c r="A131" s="60" t="s">
        <v>1368</v>
      </c>
      <c r="B131" s="63" t="s">
        <v>1369</v>
      </c>
      <c r="C131" s="62" t="s">
        <v>1370</v>
      </c>
      <c r="D131" s="630" t="s">
        <v>1371</v>
      </c>
      <c r="E131" s="891" t="s">
        <v>1372</v>
      </c>
    </row>
    <row r="132" spans="1:6" ht="75.75" customHeight="1">
      <c r="A132" s="60" t="s">
        <v>1373</v>
      </c>
      <c r="B132" s="63" t="s">
        <v>1374</v>
      </c>
      <c r="C132" s="64" t="s">
        <v>1375</v>
      </c>
      <c r="D132" s="64"/>
      <c r="E132" s="894"/>
      <c r="F132" s="681"/>
    </row>
    <row r="133" spans="1:6" ht="17.25" customHeight="1">
      <c r="A133" s="1043" t="s">
        <v>1376</v>
      </c>
      <c r="B133" s="1043"/>
      <c r="C133" s="1043"/>
      <c r="D133" s="626"/>
      <c r="E133" s="308"/>
    </row>
    <row r="134" spans="1:6" s="862" customFormat="1" ht="17.25" customHeight="1">
      <c r="A134" s="857" t="s">
        <v>1219</v>
      </c>
      <c r="B134" s="858" t="s">
        <v>1220</v>
      </c>
      <c r="C134" s="859" t="s">
        <v>1304</v>
      </c>
      <c r="D134" s="761" t="s">
        <v>1377</v>
      </c>
      <c r="E134" s="861"/>
    </row>
    <row r="135" spans="1:6" ht="60" customHeight="1">
      <c r="A135" s="60" t="s">
        <v>1378</v>
      </c>
      <c r="B135" s="63" t="s">
        <v>1379</v>
      </c>
      <c r="C135" s="62" t="s">
        <v>824</v>
      </c>
      <c r="D135" s="630" t="s">
        <v>1380</v>
      </c>
      <c r="E135" s="311"/>
    </row>
    <row r="136" spans="1:6">
      <c r="A136" s="1043" t="s">
        <v>1381</v>
      </c>
      <c r="B136" s="1043"/>
      <c r="C136" s="1043"/>
      <c r="D136" s="626"/>
      <c r="E136" s="308"/>
    </row>
    <row r="137" spans="1:6" s="862" customFormat="1">
      <c r="A137" s="857" t="s">
        <v>1219</v>
      </c>
      <c r="B137" s="858" t="s">
        <v>1220</v>
      </c>
      <c r="C137" s="859" t="s">
        <v>1304</v>
      </c>
      <c r="D137" s="761" t="s">
        <v>1382</v>
      </c>
      <c r="E137" s="861"/>
    </row>
    <row r="138" spans="1:6" ht="32.25" customHeight="1">
      <c r="A138" s="60" t="s">
        <v>1383</v>
      </c>
      <c r="B138" s="63" t="s">
        <v>1384</v>
      </c>
      <c r="C138" s="62" t="s">
        <v>824</v>
      </c>
      <c r="D138" s="630" t="s">
        <v>1298</v>
      </c>
      <c r="E138" s="311"/>
    </row>
    <row r="139" spans="1:6">
      <c r="A139" s="1043" t="s">
        <v>1385</v>
      </c>
      <c r="B139" s="1043"/>
      <c r="C139" s="1043"/>
      <c r="D139" s="626"/>
      <c r="E139" s="308"/>
    </row>
    <row r="140" spans="1:6" s="862" customFormat="1">
      <c r="A140" s="857" t="s">
        <v>1219</v>
      </c>
      <c r="B140" s="858" t="s">
        <v>1220</v>
      </c>
      <c r="C140" s="859" t="s">
        <v>1304</v>
      </c>
      <c r="D140" s="761" t="s">
        <v>1386</v>
      </c>
      <c r="E140" s="861"/>
    </row>
    <row r="141" spans="1:6" ht="60" customHeight="1">
      <c r="A141" s="60" t="s">
        <v>1387</v>
      </c>
      <c r="B141" s="63" t="s">
        <v>1388</v>
      </c>
      <c r="C141" s="64" t="s">
        <v>1389</v>
      </c>
      <c r="D141" s="630" t="s">
        <v>1201</v>
      </c>
      <c r="E141" s="891" t="s">
        <v>1390</v>
      </c>
    </row>
    <row r="142" spans="1:6">
      <c r="A142" s="1043" t="s">
        <v>1391</v>
      </c>
      <c r="B142" s="1043"/>
      <c r="C142" s="1043"/>
      <c r="D142" s="626"/>
      <c r="E142" s="308"/>
    </row>
    <row r="143" spans="1:6" s="862" customFormat="1">
      <c r="A143" s="857" t="s">
        <v>1219</v>
      </c>
      <c r="B143" s="858" t="s">
        <v>1220</v>
      </c>
      <c r="C143" s="859" t="s">
        <v>1304</v>
      </c>
      <c r="D143" s="630" t="s">
        <v>1392</v>
      </c>
      <c r="E143" s="861"/>
    </row>
    <row r="144" spans="1:6" ht="37.5" customHeight="1">
      <c r="A144" s="60" t="s">
        <v>1393</v>
      </c>
      <c r="B144" s="63" t="s">
        <v>1394</v>
      </c>
      <c r="C144" s="62" t="s">
        <v>824</v>
      </c>
      <c r="D144" s="630" t="s">
        <v>1392</v>
      </c>
      <c r="E144" s="307"/>
    </row>
    <row r="145" spans="1:5" ht="14.45" customHeight="1">
      <c r="A145" s="1043" t="s">
        <v>1395</v>
      </c>
      <c r="B145" s="1043"/>
      <c r="C145" s="1043"/>
      <c r="D145" s="626"/>
      <c r="E145" s="308"/>
    </row>
    <row r="146" spans="1:5" s="862" customFormat="1" ht="14.45" customHeight="1">
      <c r="A146" s="857" t="s">
        <v>1219</v>
      </c>
      <c r="B146" s="858" t="s">
        <v>1220</v>
      </c>
      <c r="C146" s="859" t="s">
        <v>1304</v>
      </c>
      <c r="D146" s="761" t="s">
        <v>1396</v>
      </c>
      <c r="E146" s="861"/>
    </row>
    <row r="147" spans="1:5" ht="45" customHeight="1">
      <c r="A147" s="60" t="s">
        <v>1397</v>
      </c>
      <c r="B147" s="63" t="s">
        <v>1398</v>
      </c>
      <c r="C147" s="62" t="s">
        <v>1399</v>
      </c>
      <c r="D147" s="761" t="s">
        <v>932</v>
      </c>
      <c r="E147" s="311" t="s">
        <v>1400</v>
      </c>
    </row>
    <row r="148" spans="1:5">
      <c r="A148" s="459"/>
      <c r="B148" s="363"/>
      <c r="C148" s="460"/>
      <c r="D148" s="460"/>
      <c r="E148" s="461"/>
    </row>
    <row r="149" spans="1:5">
      <c r="A149" s="459"/>
      <c r="B149" s="363"/>
      <c r="C149" s="460"/>
      <c r="D149" s="460"/>
      <c r="E149" s="461"/>
    </row>
    <row r="150" spans="1:5">
      <c r="A150" s="459"/>
      <c r="B150" s="363"/>
      <c r="C150" s="460"/>
      <c r="D150" s="460"/>
      <c r="E150" s="461"/>
    </row>
    <row r="151" spans="1:5">
      <c r="A151" s="459"/>
      <c r="B151" s="363"/>
      <c r="C151" s="460"/>
      <c r="D151" s="460"/>
      <c r="E151" s="461"/>
    </row>
    <row r="152" spans="1:5">
      <c r="A152" s="459"/>
      <c r="B152" s="363"/>
      <c r="C152" s="460"/>
      <c r="D152" s="460"/>
      <c r="E152" s="461"/>
    </row>
    <row r="153" spans="1:5">
      <c r="A153" s="459"/>
      <c r="B153" s="363"/>
      <c r="C153" s="460"/>
      <c r="D153" s="460"/>
      <c r="E153" s="461"/>
    </row>
    <row r="154" spans="1:5">
      <c r="A154" s="459"/>
      <c r="B154" s="363"/>
      <c r="C154" s="460"/>
      <c r="D154" s="460"/>
      <c r="E154" s="461"/>
    </row>
    <row r="155" spans="1:5">
      <c r="A155" s="459"/>
      <c r="B155" s="363"/>
      <c r="C155" s="460"/>
      <c r="D155" s="460"/>
      <c r="E155" s="461"/>
    </row>
    <row r="156" spans="1:5">
      <c r="A156" s="459"/>
      <c r="B156" s="363"/>
      <c r="C156" s="460"/>
      <c r="D156" s="460"/>
      <c r="E156" s="461"/>
    </row>
    <row r="157" spans="1:5">
      <c r="A157" s="459"/>
      <c r="B157" s="363"/>
      <c r="C157" s="460"/>
      <c r="D157" s="460"/>
      <c r="E157" s="461"/>
    </row>
    <row r="158" spans="1:5">
      <c r="A158" s="459"/>
      <c r="B158" s="363"/>
      <c r="C158" s="460"/>
      <c r="D158" s="460"/>
      <c r="E158" s="461"/>
    </row>
    <row r="159" spans="1:5">
      <c r="A159" s="459"/>
      <c r="B159" s="363"/>
      <c r="C159" s="460"/>
      <c r="D159" s="460"/>
      <c r="E159" s="461"/>
    </row>
    <row r="160" spans="1:5">
      <c r="A160" s="459"/>
      <c r="B160" s="363"/>
      <c r="C160" s="460"/>
      <c r="D160" s="460"/>
      <c r="E160" s="461"/>
    </row>
    <row r="161" spans="1:5">
      <c r="A161" s="459"/>
      <c r="B161" s="363"/>
      <c r="C161" s="460"/>
      <c r="D161" s="460"/>
      <c r="E161" s="461"/>
    </row>
    <row r="162" spans="1:5">
      <c r="A162" s="459"/>
      <c r="B162" s="363"/>
      <c r="C162" s="460"/>
      <c r="D162" s="460"/>
      <c r="E162" s="461"/>
    </row>
    <row r="163" spans="1:5">
      <c r="A163" s="459"/>
      <c r="B163" s="363"/>
      <c r="C163" s="460"/>
      <c r="D163" s="460"/>
      <c r="E163" s="461"/>
    </row>
    <row r="164" spans="1:5">
      <c r="A164" s="459"/>
      <c r="B164" s="363"/>
      <c r="C164" s="460"/>
      <c r="D164" s="460"/>
      <c r="E164" s="461"/>
    </row>
    <row r="165" spans="1:5">
      <c r="A165" s="459"/>
      <c r="B165" s="363"/>
      <c r="C165" s="460"/>
      <c r="D165" s="460"/>
      <c r="E165" s="461"/>
    </row>
    <row r="166" spans="1:5">
      <c r="A166" s="459"/>
      <c r="B166" s="363"/>
      <c r="C166" s="460"/>
      <c r="D166" s="460"/>
      <c r="E166" s="461"/>
    </row>
    <row r="167" spans="1:5">
      <c r="A167" s="459"/>
      <c r="B167" s="363"/>
      <c r="C167" s="460"/>
      <c r="D167" s="460"/>
      <c r="E167" s="461"/>
    </row>
    <row r="168" spans="1:5">
      <c r="A168" s="459"/>
      <c r="B168" s="363"/>
      <c r="C168" s="460"/>
      <c r="D168" s="460"/>
      <c r="E168" s="461"/>
    </row>
    <row r="169" spans="1:5">
      <c r="A169" s="459"/>
      <c r="B169" s="363"/>
      <c r="C169" s="460"/>
      <c r="D169" s="460"/>
      <c r="E169" s="461"/>
    </row>
    <row r="170" spans="1:5">
      <c r="A170" s="459"/>
      <c r="B170" s="363"/>
      <c r="C170" s="460"/>
      <c r="D170" s="460"/>
      <c r="E170" s="461"/>
    </row>
    <row r="171" spans="1:5">
      <c r="A171" s="459"/>
      <c r="B171" s="363"/>
      <c r="C171" s="460"/>
      <c r="D171" s="460"/>
      <c r="E171" s="461"/>
    </row>
    <row r="172" spans="1:5">
      <c r="A172" s="459"/>
      <c r="B172" s="363"/>
      <c r="C172" s="460"/>
      <c r="D172" s="460"/>
      <c r="E172" s="461"/>
    </row>
    <row r="173" spans="1:5">
      <c r="A173" s="459"/>
      <c r="B173" s="363"/>
      <c r="C173" s="460"/>
      <c r="D173" s="460"/>
      <c r="E173" s="461"/>
    </row>
    <row r="174" spans="1:5">
      <c r="A174" s="459"/>
      <c r="B174" s="363"/>
      <c r="C174" s="460"/>
      <c r="D174" s="460"/>
      <c r="E174" s="461"/>
    </row>
    <row r="175" spans="1:5">
      <c r="A175" s="459"/>
      <c r="B175" s="363"/>
      <c r="C175" s="460"/>
      <c r="D175" s="460"/>
      <c r="E175" s="461"/>
    </row>
    <row r="176" spans="1:5">
      <c r="A176" s="459"/>
      <c r="B176" s="363"/>
      <c r="C176" s="460"/>
      <c r="D176" s="460"/>
      <c r="E176" s="461"/>
    </row>
    <row r="177" spans="1:5">
      <c r="A177" s="459"/>
      <c r="B177" s="363"/>
      <c r="C177" s="460"/>
      <c r="D177" s="460"/>
      <c r="E177" s="461"/>
    </row>
    <row r="178" spans="1:5">
      <c r="A178" s="459"/>
      <c r="B178" s="363"/>
      <c r="C178" s="460"/>
      <c r="D178" s="460"/>
      <c r="E178" s="461"/>
    </row>
    <row r="179" spans="1:5">
      <c r="A179" s="459"/>
      <c r="B179" s="363"/>
      <c r="C179" s="460"/>
      <c r="D179" s="460"/>
      <c r="E179" s="461"/>
    </row>
    <row r="180" spans="1:5">
      <c r="A180" s="459"/>
      <c r="B180" s="363"/>
      <c r="C180" s="460"/>
      <c r="D180" s="460"/>
      <c r="E180" s="461"/>
    </row>
    <row r="181" spans="1:5">
      <c r="A181" s="459"/>
      <c r="B181" s="363"/>
      <c r="C181" s="460"/>
      <c r="D181" s="460"/>
      <c r="E181" s="461"/>
    </row>
    <row r="182" spans="1:5">
      <c r="A182" s="459"/>
      <c r="B182" s="363"/>
      <c r="C182" s="460"/>
      <c r="D182" s="460"/>
      <c r="E182" s="461"/>
    </row>
    <row r="183" spans="1:5">
      <c r="A183" s="459"/>
      <c r="B183" s="363"/>
      <c r="C183" s="460"/>
      <c r="D183" s="460"/>
      <c r="E183" s="461"/>
    </row>
    <row r="184" spans="1:5">
      <c r="A184" s="459"/>
      <c r="B184" s="363"/>
      <c r="C184" s="460"/>
      <c r="D184" s="460"/>
      <c r="E184" s="461"/>
    </row>
    <row r="185" spans="1:5">
      <c r="A185" s="459"/>
      <c r="B185" s="363"/>
      <c r="C185" s="460"/>
      <c r="D185" s="460"/>
      <c r="E185" s="461"/>
    </row>
    <row r="186" spans="1:5">
      <c r="A186" s="459"/>
      <c r="B186" s="363"/>
      <c r="C186" s="460"/>
      <c r="D186" s="460"/>
      <c r="E186" s="461"/>
    </row>
    <row r="187" spans="1:5">
      <c r="A187" s="459"/>
      <c r="B187" s="363"/>
      <c r="C187" s="460"/>
      <c r="D187" s="460"/>
      <c r="E187" s="461"/>
    </row>
    <row r="188" spans="1:5">
      <c r="A188" s="459"/>
      <c r="B188" s="363"/>
      <c r="C188" s="460"/>
      <c r="D188" s="460"/>
      <c r="E188" s="461"/>
    </row>
    <row r="189" spans="1:5">
      <c r="A189" s="459"/>
      <c r="B189" s="363"/>
      <c r="C189" s="460"/>
      <c r="D189" s="460"/>
      <c r="E189" s="461"/>
    </row>
    <row r="190" spans="1:5">
      <c r="A190" s="459"/>
      <c r="B190" s="363"/>
      <c r="C190" s="460"/>
      <c r="D190" s="460"/>
      <c r="E190" s="461"/>
    </row>
    <row r="191" spans="1:5">
      <c r="A191" s="459"/>
      <c r="B191" s="363"/>
      <c r="C191" s="460"/>
      <c r="D191" s="460"/>
      <c r="E191" s="461"/>
    </row>
    <row r="192" spans="1:5">
      <c r="A192" s="459"/>
      <c r="B192" s="363"/>
      <c r="C192" s="460"/>
      <c r="D192" s="460"/>
      <c r="E192" s="461"/>
    </row>
    <row r="193" spans="1:5">
      <c r="A193" s="459"/>
      <c r="B193" s="363"/>
      <c r="C193" s="460"/>
      <c r="D193" s="460"/>
      <c r="E193" s="461"/>
    </row>
    <row r="194" spans="1:5">
      <c r="A194" s="459"/>
      <c r="B194" s="363"/>
      <c r="C194" s="460"/>
      <c r="D194" s="460"/>
      <c r="E194" s="461"/>
    </row>
    <row r="195" spans="1:5">
      <c r="A195" s="459"/>
      <c r="B195" s="363"/>
      <c r="C195" s="460"/>
      <c r="D195" s="460"/>
      <c r="E195" s="461"/>
    </row>
    <row r="196" spans="1:5">
      <c r="A196" s="459"/>
      <c r="B196" s="363"/>
      <c r="C196" s="460"/>
      <c r="D196" s="460"/>
      <c r="E196" s="461"/>
    </row>
    <row r="197" spans="1:5">
      <c r="A197" s="459"/>
      <c r="B197" s="363"/>
      <c r="C197" s="460"/>
      <c r="D197" s="460"/>
      <c r="E197" s="461"/>
    </row>
    <row r="198" spans="1:5">
      <c r="A198" s="459"/>
      <c r="B198" s="363"/>
      <c r="C198" s="460"/>
      <c r="D198" s="460"/>
      <c r="E198" s="461"/>
    </row>
    <row r="199" spans="1:5">
      <c r="A199" s="459"/>
      <c r="B199" s="363"/>
      <c r="C199" s="460"/>
      <c r="D199" s="460"/>
      <c r="E199" s="461"/>
    </row>
    <row r="200" spans="1:5">
      <c r="A200" s="459"/>
      <c r="B200" s="363"/>
      <c r="C200" s="460"/>
      <c r="D200" s="460"/>
      <c r="E200" s="461"/>
    </row>
    <row r="201" spans="1:5">
      <c r="A201" s="459"/>
      <c r="B201" s="363"/>
      <c r="C201" s="460"/>
      <c r="D201" s="460"/>
      <c r="E201" s="461"/>
    </row>
    <row r="202" spans="1:5">
      <c r="A202" s="459"/>
      <c r="B202" s="363"/>
      <c r="C202" s="460"/>
      <c r="D202" s="460"/>
      <c r="E202" s="461"/>
    </row>
    <row r="203" spans="1:5">
      <c r="A203" s="459"/>
      <c r="B203" s="363"/>
      <c r="C203" s="460"/>
      <c r="D203" s="460"/>
      <c r="E203" s="461"/>
    </row>
    <row r="204" spans="1:5">
      <c r="A204" s="459"/>
      <c r="B204" s="363"/>
      <c r="C204" s="460"/>
      <c r="D204" s="460"/>
      <c r="E204" s="461"/>
    </row>
    <row r="205" spans="1:5">
      <c r="A205" s="459"/>
      <c r="B205" s="363"/>
      <c r="C205" s="460"/>
      <c r="D205" s="460"/>
      <c r="E205" s="461"/>
    </row>
    <row r="206" spans="1:5">
      <c r="A206" s="459"/>
      <c r="B206" s="363"/>
      <c r="C206" s="460"/>
      <c r="D206" s="460"/>
      <c r="E206" s="461"/>
    </row>
    <row r="207" spans="1:5">
      <c r="A207" s="459"/>
      <c r="B207" s="363"/>
      <c r="C207" s="460"/>
      <c r="D207" s="460"/>
      <c r="E207" s="461"/>
    </row>
    <row r="208" spans="1:5">
      <c r="A208" s="459"/>
      <c r="B208" s="363"/>
      <c r="C208" s="460"/>
      <c r="D208" s="460"/>
      <c r="E208" s="461"/>
    </row>
    <row r="209" spans="1:5">
      <c r="A209" s="459"/>
      <c r="B209" s="363"/>
      <c r="C209" s="460"/>
      <c r="D209" s="460"/>
      <c r="E209" s="461"/>
    </row>
    <row r="210" spans="1:5">
      <c r="A210" s="459"/>
      <c r="B210" s="363"/>
      <c r="C210" s="460"/>
      <c r="D210" s="460"/>
      <c r="E210" s="461"/>
    </row>
    <row r="211" spans="1:5">
      <c r="A211" s="459"/>
      <c r="B211" s="363"/>
      <c r="C211" s="460"/>
      <c r="D211" s="460"/>
      <c r="E211" s="461"/>
    </row>
    <row r="212" spans="1:5">
      <c r="A212" s="459"/>
      <c r="B212" s="363"/>
      <c r="C212" s="460"/>
      <c r="D212" s="460"/>
      <c r="E212" s="461"/>
    </row>
    <row r="213" spans="1:5">
      <c r="A213" s="459"/>
      <c r="B213" s="363"/>
      <c r="C213" s="460"/>
      <c r="D213" s="460"/>
      <c r="E213" s="461"/>
    </row>
    <row r="214" spans="1:5">
      <c r="A214" s="459"/>
      <c r="B214" s="363"/>
      <c r="C214" s="460"/>
      <c r="D214" s="460"/>
      <c r="E214" s="461"/>
    </row>
    <row r="215" spans="1:5">
      <c r="A215" s="459"/>
      <c r="B215" s="363"/>
      <c r="C215" s="460"/>
      <c r="D215" s="460"/>
      <c r="E215" s="461"/>
    </row>
    <row r="216" spans="1:5">
      <c r="A216" s="459"/>
      <c r="B216" s="363"/>
      <c r="C216" s="460"/>
      <c r="D216" s="460"/>
      <c r="E216" s="461"/>
    </row>
    <row r="217" spans="1:5">
      <c r="A217" s="459"/>
      <c r="B217" s="363"/>
      <c r="C217" s="460"/>
      <c r="D217" s="460"/>
      <c r="E217" s="461"/>
    </row>
    <row r="218" spans="1:5">
      <c r="A218" s="459"/>
      <c r="B218" s="363"/>
      <c r="C218" s="460"/>
      <c r="D218" s="460"/>
      <c r="E218" s="461"/>
    </row>
    <row r="219" spans="1:5">
      <c r="A219" s="459"/>
      <c r="B219" s="363"/>
      <c r="C219" s="460"/>
      <c r="D219" s="460"/>
      <c r="E219" s="461"/>
    </row>
    <row r="220" spans="1:5">
      <c r="A220" s="459"/>
      <c r="B220" s="363"/>
      <c r="C220" s="460"/>
      <c r="D220" s="460"/>
      <c r="E220" s="461"/>
    </row>
    <row r="221" spans="1:5">
      <c r="A221" s="459"/>
      <c r="B221" s="363"/>
      <c r="C221" s="460"/>
      <c r="D221" s="460"/>
      <c r="E221" s="461"/>
    </row>
    <row r="222" spans="1:5">
      <c r="A222" s="459"/>
      <c r="B222" s="363"/>
      <c r="C222" s="460"/>
      <c r="D222" s="460"/>
      <c r="E222" s="461"/>
    </row>
    <row r="223" spans="1:5">
      <c r="A223" s="459"/>
      <c r="B223" s="363"/>
      <c r="C223" s="460"/>
      <c r="D223" s="460"/>
      <c r="E223" s="461"/>
    </row>
    <row r="224" spans="1:5">
      <c r="A224" s="459"/>
      <c r="B224" s="363"/>
      <c r="C224" s="460"/>
      <c r="D224" s="460"/>
      <c r="E224" s="461"/>
    </row>
    <row r="225" spans="1:5">
      <c r="A225" s="459"/>
      <c r="B225" s="363"/>
      <c r="C225" s="460"/>
      <c r="D225" s="460"/>
      <c r="E225" s="461"/>
    </row>
    <row r="226" spans="1:5">
      <c r="A226" s="459"/>
      <c r="B226" s="363"/>
      <c r="C226" s="460"/>
      <c r="D226" s="460"/>
      <c r="E226" s="461"/>
    </row>
    <row r="227" spans="1:5">
      <c r="A227" s="459"/>
      <c r="B227" s="363"/>
      <c r="C227" s="460"/>
      <c r="D227" s="460"/>
      <c r="E227" s="461"/>
    </row>
    <row r="228" spans="1:5">
      <c r="A228" s="459"/>
      <c r="B228" s="363"/>
      <c r="C228" s="460"/>
      <c r="D228" s="460"/>
      <c r="E228" s="461"/>
    </row>
    <row r="229" spans="1:5">
      <c r="A229" s="459"/>
      <c r="B229" s="363"/>
      <c r="C229" s="460"/>
      <c r="D229" s="460"/>
      <c r="E229" s="461"/>
    </row>
    <row r="230" spans="1:5">
      <c r="A230" s="459"/>
      <c r="B230" s="363"/>
      <c r="C230" s="460"/>
      <c r="D230" s="460"/>
      <c r="E230" s="461"/>
    </row>
    <row r="231" spans="1:5">
      <c r="A231" s="459"/>
      <c r="B231" s="363"/>
      <c r="C231" s="460"/>
      <c r="D231" s="460"/>
      <c r="E231" s="461"/>
    </row>
    <row r="232" spans="1:5">
      <c r="A232" s="459"/>
      <c r="B232" s="363"/>
      <c r="C232" s="460"/>
      <c r="D232" s="460"/>
      <c r="E232" s="461"/>
    </row>
    <row r="233" spans="1:5">
      <c r="A233" s="459"/>
      <c r="B233" s="363"/>
      <c r="C233" s="460"/>
      <c r="D233" s="460"/>
      <c r="E233" s="461"/>
    </row>
    <row r="234" spans="1:5">
      <c r="A234" s="459"/>
      <c r="B234" s="363"/>
      <c r="C234" s="460"/>
      <c r="D234" s="460"/>
      <c r="E234" s="461"/>
    </row>
    <row r="235" spans="1:5">
      <c r="A235" s="459"/>
      <c r="B235" s="363"/>
      <c r="C235" s="460"/>
      <c r="D235" s="460"/>
      <c r="E235" s="461"/>
    </row>
    <row r="236" spans="1:5">
      <c r="A236" s="459"/>
      <c r="B236" s="363"/>
      <c r="C236" s="460"/>
      <c r="D236" s="460"/>
      <c r="E236" s="461"/>
    </row>
    <row r="237" spans="1:5">
      <c r="A237" s="459"/>
      <c r="B237" s="363"/>
      <c r="C237" s="460"/>
      <c r="D237" s="460"/>
      <c r="E237" s="461"/>
    </row>
    <row r="238" spans="1:5">
      <c r="A238" s="459"/>
      <c r="B238" s="363"/>
      <c r="C238" s="460"/>
      <c r="D238" s="460"/>
      <c r="E238" s="461"/>
    </row>
    <row r="239" spans="1:5">
      <c r="A239" s="459"/>
      <c r="B239" s="363"/>
      <c r="C239" s="460"/>
      <c r="D239" s="460"/>
      <c r="E239" s="461"/>
    </row>
    <row r="240" spans="1:5">
      <c r="A240" s="459"/>
      <c r="B240" s="363"/>
      <c r="C240" s="460"/>
      <c r="D240" s="460"/>
      <c r="E240" s="461"/>
    </row>
    <row r="241" spans="1:5">
      <c r="A241" s="459"/>
      <c r="B241" s="363"/>
      <c r="C241" s="460"/>
      <c r="D241" s="460"/>
      <c r="E241" s="461"/>
    </row>
    <row r="242" spans="1:5">
      <c r="A242" s="459"/>
      <c r="B242" s="363"/>
      <c r="C242" s="460"/>
      <c r="D242" s="460"/>
      <c r="E242" s="461"/>
    </row>
    <row r="243" spans="1:5">
      <c r="A243" s="459"/>
      <c r="B243" s="363"/>
      <c r="C243" s="460"/>
      <c r="D243" s="460"/>
      <c r="E243" s="461"/>
    </row>
    <row r="244" spans="1:5">
      <c r="A244" s="459"/>
      <c r="B244" s="363"/>
      <c r="C244" s="460"/>
      <c r="D244" s="460"/>
      <c r="E244" s="461"/>
    </row>
    <row r="245" spans="1:5">
      <c r="A245" s="459"/>
      <c r="B245" s="363"/>
      <c r="C245" s="460"/>
      <c r="D245" s="460"/>
      <c r="E245" s="461"/>
    </row>
    <row r="246" spans="1:5">
      <c r="A246" s="459"/>
      <c r="B246" s="363"/>
      <c r="C246" s="460"/>
      <c r="D246" s="460"/>
      <c r="E246" s="461"/>
    </row>
    <row r="247" spans="1:5">
      <c r="A247" s="459"/>
      <c r="B247" s="363"/>
      <c r="C247" s="460"/>
      <c r="D247" s="460"/>
      <c r="E247" s="461"/>
    </row>
    <row r="248" spans="1:5">
      <c r="A248" s="459"/>
      <c r="B248" s="363"/>
      <c r="C248" s="460"/>
      <c r="D248" s="460"/>
      <c r="E248" s="461"/>
    </row>
    <row r="249" spans="1:5">
      <c r="A249" s="459"/>
      <c r="B249" s="363"/>
      <c r="C249" s="460"/>
      <c r="D249" s="460"/>
      <c r="E249" s="461"/>
    </row>
    <row r="250" spans="1:5">
      <c r="A250" s="459"/>
      <c r="B250" s="363"/>
      <c r="C250" s="460"/>
      <c r="D250" s="460"/>
      <c r="E250" s="461"/>
    </row>
    <row r="251" spans="1:5">
      <c r="A251" s="459"/>
      <c r="B251" s="363"/>
      <c r="C251" s="460"/>
      <c r="D251" s="460"/>
      <c r="E251" s="461"/>
    </row>
    <row r="252" spans="1:5">
      <c r="A252" s="459"/>
      <c r="B252" s="363"/>
      <c r="C252" s="460"/>
      <c r="D252" s="460"/>
      <c r="E252" s="461"/>
    </row>
    <row r="253" spans="1:5">
      <c r="A253" s="459"/>
      <c r="B253" s="363"/>
      <c r="C253" s="460"/>
      <c r="D253" s="460"/>
      <c r="E253" s="461"/>
    </row>
    <row r="254" spans="1:5">
      <c r="A254" s="459"/>
      <c r="B254" s="363"/>
      <c r="C254" s="460"/>
      <c r="D254" s="460"/>
      <c r="E254" s="461"/>
    </row>
    <row r="255" spans="1:5">
      <c r="A255" s="459"/>
      <c r="B255" s="363"/>
      <c r="C255" s="460"/>
      <c r="D255" s="460"/>
      <c r="E255" s="461"/>
    </row>
    <row r="256" spans="1:5">
      <c r="A256" s="459"/>
      <c r="B256" s="363"/>
      <c r="C256" s="460"/>
      <c r="D256" s="460"/>
      <c r="E256" s="461"/>
    </row>
    <row r="257" spans="1:5">
      <c r="A257" s="459"/>
      <c r="B257" s="363"/>
      <c r="C257" s="460"/>
      <c r="D257" s="460"/>
      <c r="E257" s="461"/>
    </row>
    <row r="258" spans="1:5">
      <c r="A258" s="459"/>
      <c r="B258" s="363"/>
      <c r="C258" s="460"/>
      <c r="D258" s="460"/>
      <c r="E258" s="461"/>
    </row>
    <row r="259" spans="1:5">
      <c r="A259" s="459"/>
      <c r="B259" s="363"/>
      <c r="C259" s="460"/>
      <c r="D259" s="460"/>
      <c r="E259" s="461"/>
    </row>
    <row r="260" spans="1:5">
      <c r="A260" s="459"/>
      <c r="B260" s="363"/>
      <c r="C260" s="460"/>
      <c r="D260" s="460"/>
      <c r="E260" s="461"/>
    </row>
    <row r="261" spans="1:5">
      <c r="A261" s="459"/>
      <c r="B261" s="363"/>
      <c r="C261" s="460"/>
      <c r="D261" s="460"/>
      <c r="E261" s="461"/>
    </row>
    <row r="262" spans="1:5">
      <c r="A262" s="459"/>
      <c r="B262" s="363"/>
      <c r="C262" s="460"/>
      <c r="D262" s="460"/>
      <c r="E262" s="461"/>
    </row>
    <row r="263" spans="1:5">
      <c r="A263" s="459"/>
      <c r="B263" s="363"/>
      <c r="C263" s="460"/>
      <c r="D263" s="460"/>
      <c r="E263" s="461"/>
    </row>
    <row r="264" spans="1:5">
      <c r="A264" s="459"/>
      <c r="B264" s="363"/>
      <c r="C264" s="460"/>
      <c r="D264" s="460"/>
      <c r="E264" s="461"/>
    </row>
    <row r="265" spans="1:5">
      <c r="A265" s="459"/>
      <c r="B265" s="363"/>
      <c r="C265" s="460"/>
      <c r="D265" s="460"/>
      <c r="E265" s="461"/>
    </row>
    <row r="266" spans="1:5">
      <c r="A266" s="459"/>
      <c r="B266" s="363"/>
      <c r="C266" s="460"/>
      <c r="D266" s="460"/>
      <c r="E266" s="461"/>
    </row>
    <row r="267" spans="1:5">
      <c r="A267" s="459"/>
      <c r="B267" s="363"/>
      <c r="C267" s="460"/>
      <c r="D267" s="460"/>
      <c r="E267" s="461"/>
    </row>
    <row r="268" spans="1:5">
      <c r="A268" s="459"/>
      <c r="B268" s="363"/>
      <c r="C268" s="460"/>
      <c r="D268" s="460"/>
      <c r="E268" s="461"/>
    </row>
    <row r="269" spans="1:5">
      <c r="A269" s="459"/>
      <c r="B269" s="363"/>
      <c r="C269" s="460"/>
      <c r="D269" s="460"/>
      <c r="E269" s="461"/>
    </row>
    <row r="270" spans="1:5">
      <c r="A270" s="459"/>
      <c r="B270" s="363"/>
      <c r="C270" s="460"/>
      <c r="D270" s="460"/>
      <c r="E270" s="461"/>
    </row>
    <row r="271" spans="1:5">
      <c r="A271" s="459"/>
      <c r="B271" s="363"/>
      <c r="C271" s="460"/>
      <c r="D271" s="460"/>
      <c r="E271" s="461"/>
    </row>
    <row r="272" spans="1:5">
      <c r="A272" s="459"/>
      <c r="B272" s="363"/>
      <c r="C272" s="460"/>
      <c r="D272" s="460"/>
      <c r="E272" s="461"/>
    </row>
    <row r="273" spans="1:5">
      <c r="A273" s="459"/>
      <c r="B273" s="363"/>
      <c r="C273" s="460"/>
      <c r="D273" s="460"/>
      <c r="E273" s="461"/>
    </row>
    <row r="274" spans="1:5">
      <c r="A274" s="459"/>
      <c r="B274" s="363"/>
      <c r="C274" s="460"/>
      <c r="D274" s="460"/>
      <c r="E274" s="461"/>
    </row>
    <row r="275" spans="1:5">
      <c r="A275" s="459"/>
      <c r="B275" s="363"/>
      <c r="C275" s="460"/>
      <c r="D275" s="460"/>
      <c r="E275" s="461"/>
    </row>
    <row r="276" spans="1:5">
      <c r="A276" s="459"/>
      <c r="B276" s="363"/>
      <c r="C276" s="460"/>
      <c r="D276" s="460"/>
      <c r="E276" s="461"/>
    </row>
    <row r="277" spans="1:5">
      <c r="A277" s="459"/>
      <c r="B277" s="363"/>
      <c r="C277" s="460"/>
      <c r="D277" s="460"/>
      <c r="E277" s="461"/>
    </row>
    <row r="278" spans="1:5">
      <c r="A278" s="459"/>
      <c r="B278" s="363"/>
      <c r="C278" s="460"/>
      <c r="D278" s="460"/>
      <c r="E278" s="461"/>
    </row>
    <row r="279" spans="1:5">
      <c r="A279" s="459"/>
      <c r="B279" s="363"/>
      <c r="C279" s="460"/>
      <c r="D279" s="460"/>
      <c r="E279" s="461"/>
    </row>
    <row r="280" spans="1:5">
      <c r="A280" s="459"/>
      <c r="B280" s="363"/>
      <c r="C280" s="460"/>
      <c r="D280" s="460"/>
      <c r="E280" s="461"/>
    </row>
    <row r="281" spans="1:5">
      <c r="A281" s="459"/>
      <c r="B281" s="363"/>
      <c r="C281" s="460"/>
      <c r="D281" s="460"/>
      <c r="E281" s="461"/>
    </row>
    <row r="282" spans="1:5">
      <c r="A282" s="459"/>
      <c r="B282" s="363"/>
      <c r="C282" s="460"/>
      <c r="D282" s="460"/>
      <c r="E282" s="461"/>
    </row>
    <row r="283" spans="1:5">
      <c r="A283" s="459"/>
      <c r="B283" s="363"/>
      <c r="C283" s="460"/>
      <c r="D283" s="460"/>
      <c r="E283" s="461"/>
    </row>
    <row r="284" spans="1:5">
      <c r="A284" s="459"/>
      <c r="B284" s="363"/>
      <c r="C284" s="460"/>
      <c r="D284" s="460"/>
      <c r="E284" s="461"/>
    </row>
    <row r="285" spans="1:5">
      <c r="A285" s="459"/>
      <c r="B285" s="363"/>
      <c r="C285" s="460"/>
      <c r="D285" s="460"/>
      <c r="E285" s="461"/>
    </row>
    <row r="286" spans="1:5">
      <c r="A286" s="459"/>
      <c r="B286" s="363"/>
      <c r="C286" s="460"/>
      <c r="D286" s="460"/>
      <c r="E286" s="461"/>
    </row>
    <row r="287" spans="1:5">
      <c r="A287" s="459"/>
      <c r="B287" s="363"/>
      <c r="C287" s="460"/>
      <c r="D287" s="460"/>
      <c r="E287" s="461"/>
    </row>
    <row r="288" spans="1:5">
      <c r="A288" s="459"/>
      <c r="B288" s="363"/>
      <c r="C288" s="460"/>
      <c r="D288" s="460"/>
      <c r="E288" s="461"/>
    </row>
    <row r="289" spans="1:5">
      <c r="A289" s="459"/>
      <c r="B289" s="363"/>
      <c r="C289" s="460"/>
      <c r="D289" s="460"/>
      <c r="E289" s="461"/>
    </row>
    <row r="290" spans="1:5">
      <c r="A290" s="459"/>
      <c r="B290" s="363"/>
      <c r="C290" s="460"/>
      <c r="D290" s="460"/>
      <c r="E290" s="461"/>
    </row>
    <row r="291" spans="1:5">
      <c r="A291" s="459"/>
      <c r="B291" s="363"/>
      <c r="C291" s="460"/>
      <c r="D291" s="460"/>
      <c r="E291" s="461"/>
    </row>
    <row r="292" spans="1:5">
      <c r="A292" s="459"/>
      <c r="B292" s="363"/>
      <c r="C292" s="460"/>
      <c r="D292" s="460"/>
      <c r="E292" s="461"/>
    </row>
    <row r="293" spans="1:5">
      <c r="A293" s="459"/>
      <c r="B293" s="363"/>
      <c r="C293" s="460"/>
      <c r="D293" s="460"/>
      <c r="E293" s="461"/>
    </row>
    <row r="294" spans="1:5">
      <c r="A294" s="459"/>
      <c r="B294" s="363"/>
      <c r="C294" s="460"/>
      <c r="D294" s="460"/>
      <c r="E294" s="461"/>
    </row>
    <row r="295" spans="1:5">
      <c r="A295" s="459"/>
      <c r="B295" s="363"/>
      <c r="C295" s="460"/>
      <c r="D295" s="460"/>
      <c r="E295" s="461"/>
    </row>
    <row r="296" spans="1:5">
      <c r="A296" s="459"/>
      <c r="B296" s="363"/>
      <c r="C296" s="460"/>
      <c r="D296" s="460"/>
      <c r="E296" s="461"/>
    </row>
    <row r="297" spans="1:5">
      <c r="A297" s="459"/>
      <c r="B297" s="363"/>
      <c r="C297" s="460"/>
      <c r="D297" s="460"/>
      <c r="E297" s="461"/>
    </row>
    <row r="298" spans="1:5">
      <c r="A298" s="459"/>
      <c r="B298" s="363"/>
      <c r="C298" s="460"/>
      <c r="D298" s="460"/>
      <c r="E298" s="461"/>
    </row>
    <row r="299" spans="1:5">
      <c r="A299" s="459"/>
      <c r="B299" s="363"/>
      <c r="C299" s="460"/>
      <c r="D299" s="460"/>
      <c r="E299" s="461"/>
    </row>
    <row r="300" spans="1:5">
      <c r="A300" s="459"/>
      <c r="B300" s="363"/>
      <c r="C300" s="460"/>
      <c r="D300" s="460"/>
      <c r="E300" s="461"/>
    </row>
    <row r="301" spans="1:5">
      <c r="A301" s="459"/>
      <c r="B301" s="363"/>
      <c r="C301" s="460"/>
      <c r="D301" s="460"/>
      <c r="E301" s="461"/>
    </row>
    <row r="302" spans="1:5">
      <c r="A302" s="459"/>
      <c r="B302" s="363"/>
      <c r="C302" s="460"/>
      <c r="D302" s="460"/>
      <c r="E302" s="461"/>
    </row>
    <row r="303" spans="1:5">
      <c r="A303" s="459"/>
      <c r="B303" s="363"/>
      <c r="C303" s="460"/>
      <c r="D303" s="460"/>
      <c r="E303" s="461"/>
    </row>
    <row r="304" spans="1:5">
      <c r="A304" s="459"/>
      <c r="B304" s="363"/>
      <c r="C304" s="460"/>
      <c r="D304" s="460"/>
      <c r="E304" s="461"/>
    </row>
    <row r="305" spans="1:5">
      <c r="A305" s="459"/>
      <c r="B305" s="363"/>
      <c r="C305" s="460"/>
      <c r="D305" s="460"/>
      <c r="E305" s="461"/>
    </row>
    <row r="306" spans="1:5">
      <c r="A306" s="459"/>
      <c r="B306" s="363"/>
      <c r="C306" s="460"/>
      <c r="D306" s="460"/>
      <c r="E306" s="461"/>
    </row>
    <row r="307" spans="1:5">
      <c r="A307" s="459"/>
      <c r="B307" s="363"/>
      <c r="C307" s="460"/>
      <c r="D307" s="460"/>
      <c r="E307" s="461"/>
    </row>
    <row r="308" spans="1:5">
      <c r="A308" s="459"/>
      <c r="B308" s="363"/>
      <c r="C308" s="460"/>
      <c r="D308" s="460"/>
      <c r="E308" s="461"/>
    </row>
    <row r="309" spans="1:5">
      <c r="A309" s="459"/>
      <c r="B309" s="363"/>
      <c r="C309" s="460"/>
      <c r="D309" s="460"/>
      <c r="E309" s="461"/>
    </row>
    <row r="310" spans="1:5">
      <c r="A310" s="459"/>
      <c r="B310" s="363"/>
      <c r="C310" s="460"/>
      <c r="D310" s="460"/>
      <c r="E310" s="461"/>
    </row>
    <row r="311" spans="1:5">
      <c r="A311" s="459"/>
      <c r="B311" s="363"/>
      <c r="C311" s="460"/>
      <c r="D311" s="460"/>
      <c r="E311" s="461"/>
    </row>
    <row r="312" spans="1:5">
      <c r="A312" s="459"/>
      <c r="B312" s="363"/>
      <c r="C312" s="460"/>
      <c r="D312" s="460"/>
      <c r="E312" s="461"/>
    </row>
    <row r="313" spans="1:5">
      <c r="A313" s="459"/>
      <c r="B313" s="363"/>
      <c r="C313" s="460"/>
      <c r="D313" s="460"/>
      <c r="E313" s="461"/>
    </row>
    <row r="314" spans="1:5">
      <c r="A314" s="459"/>
      <c r="B314" s="363"/>
      <c r="C314" s="460"/>
      <c r="D314" s="460"/>
      <c r="E314" s="461"/>
    </row>
    <row r="315" spans="1:5">
      <c r="A315" s="459"/>
      <c r="B315" s="363"/>
      <c r="C315" s="460"/>
      <c r="D315" s="460"/>
      <c r="E315" s="461"/>
    </row>
    <row r="316" spans="1:5">
      <c r="A316" s="459"/>
      <c r="B316" s="363"/>
      <c r="C316" s="460"/>
      <c r="D316" s="460"/>
      <c r="E316" s="461"/>
    </row>
    <row r="317" spans="1:5">
      <c r="A317" s="459"/>
      <c r="B317" s="363"/>
      <c r="C317" s="460"/>
      <c r="D317" s="460"/>
      <c r="E317" s="461"/>
    </row>
    <row r="318" spans="1:5">
      <c r="A318" s="459"/>
      <c r="B318" s="363"/>
      <c r="C318" s="460"/>
      <c r="D318" s="460"/>
      <c r="E318" s="461"/>
    </row>
    <row r="319" spans="1:5">
      <c r="A319" s="459"/>
      <c r="B319" s="363"/>
      <c r="C319" s="460"/>
      <c r="D319" s="460"/>
      <c r="E319" s="461"/>
    </row>
    <row r="320" spans="1:5">
      <c r="A320" s="459"/>
      <c r="B320" s="363"/>
      <c r="C320" s="460"/>
      <c r="D320" s="460"/>
      <c r="E320" s="461"/>
    </row>
    <row r="321" spans="1:5">
      <c r="A321" s="459"/>
      <c r="B321" s="363"/>
      <c r="C321" s="460"/>
      <c r="D321" s="460"/>
      <c r="E321" s="461"/>
    </row>
    <row r="322" spans="1:5">
      <c r="A322" s="459"/>
      <c r="B322" s="363"/>
      <c r="C322" s="460"/>
      <c r="D322" s="460"/>
      <c r="E322" s="461"/>
    </row>
    <row r="323" spans="1:5">
      <c r="A323" s="459"/>
      <c r="B323" s="363"/>
      <c r="C323" s="460"/>
      <c r="D323" s="460"/>
      <c r="E323" s="461"/>
    </row>
    <row r="324" spans="1:5">
      <c r="A324" s="459"/>
      <c r="B324" s="363"/>
      <c r="C324" s="460"/>
      <c r="D324" s="460"/>
      <c r="E324" s="461"/>
    </row>
    <row r="325" spans="1:5">
      <c r="A325" s="459"/>
      <c r="B325" s="363"/>
      <c r="C325" s="460"/>
      <c r="D325" s="460"/>
      <c r="E325" s="461"/>
    </row>
    <row r="326" spans="1:5">
      <c r="A326" s="459"/>
      <c r="B326" s="363"/>
      <c r="C326" s="460"/>
      <c r="D326" s="460"/>
      <c r="E326" s="461"/>
    </row>
    <row r="327" spans="1:5">
      <c r="A327" s="459"/>
      <c r="B327" s="363"/>
      <c r="C327" s="460"/>
      <c r="D327" s="460"/>
      <c r="E327" s="461"/>
    </row>
    <row r="328" spans="1:5">
      <c r="A328" s="459"/>
      <c r="B328" s="363"/>
      <c r="C328" s="460"/>
      <c r="D328" s="460"/>
      <c r="E328" s="461"/>
    </row>
    <row r="329" spans="1:5">
      <c r="A329" s="459"/>
      <c r="B329" s="363"/>
      <c r="C329" s="460"/>
      <c r="D329" s="460"/>
      <c r="E329" s="461"/>
    </row>
    <row r="330" spans="1:5">
      <c r="A330" s="459"/>
      <c r="B330" s="363"/>
      <c r="C330" s="460"/>
      <c r="D330" s="460"/>
      <c r="E330" s="461"/>
    </row>
    <row r="331" spans="1:5">
      <c r="A331" s="459"/>
      <c r="B331" s="363"/>
      <c r="C331" s="460"/>
      <c r="D331" s="460"/>
      <c r="E331" s="461"/>
    </row>
    <row r="332" spans="1:5">
      <c r="A332" s="459"/>
      <c r="B332" s="363"/>
      <c r="C332" s="460"/>
      <c r="D332" s="460"/>
      <c r="E332" s="461"/>
    </row>
    <row r="333" spans="1:5">
      <c r="A333" s="459"/>
      <c r="B333" s="363"/>
      <c r="C333" s="460"/>
      <c r="D333" s="460"/>
      <c r="E333" s="461"/>
    </row>
    <row r="334" spans="1:5">
      <c r="A334" s="459"/>
      <c r="B334" s="363"/>
      <c r="C334" s="460"/>
      <c r="D334" s="460"/>
      <c r="E334" s="461"/>
    </row>
    <row r="335" spans="1:5">
      <c r="A335" s="459"/>
      <c r="B335" s="363"/>
      <c r="C335" s="460"/>
      <c r="D335" s="460"/>
      <c r="E335" s="461"/>
    </row>
    <row r="336" spans="1:5">
      <c r="A336" s="459"/>
      <c r="B336" s="363"/>
      <c r="C336" s="460"/>
      <c r="D336" s="460"/>
      <c r="E336" s="461"/>
    </row>
    <row r="337" spans="1:5">
      <c r="A337" s="459"/>
      <c r="B337" s="363"/>
      <c r="C337" s="460"/>
      <c r="D337" s="460"/>
      <c r="E337" s="461"/>
    </row>
    <row r="338" spans="1:5">
      <c r="A338" s="459"/>
      <c r="B338" s="363"/>
      <c r="C338" s="460"/>
      <c r="D338" s="460"/>
      <c r="E338" s="461"/>
    </row>
    <row r="339" spans="1:5">
      <c r="A339" s="459"/>
      <c r="B339" s="363"/>
      <c r="C339" s="460"/>
      <c r="D339" s="460"/>
      <c r="E339" s="461"/>
    </row>
    <row r="340" spans="1:5">
      <c r="A340" s="459"/>
      <c r="B340" s="363"/>
      <c r="C340" s="460"/>
      <c r="D340" s="460"/>
      <c r="E340" s="461"/>
    </row>
    <row r="341" spans="1:5">
      <c r="A341" s="459"/>
      <c r="B341" s="363"/>
      <c r="C341" s="460"/>
      <c r="D341" s="460"/>
      <c r="E341" s="461"/>
    </row>
    <row r="342" spans="1:5">
      <c r="A342" s="459"/>
      <c r="B342" s="363"/>
      <c r="C342" s="460"/>
      <c r="D342" s="460"/>
      <c r="E342" s="461"/>
    </row>
    <row r="343" spans="1:5">
      <c r="A343" s="459"/>
      <c r="B343" s="363"/>
      <c r="C343" s="460"/>
      <c r="D343" s="460"/>
      <c r="E343" s="461"/>
    </row>
    <row r="344" spans="1:5">
      <c r="A344" s="459"/>
      <c r="B344" s="363"/>
      <c r="C344" s="460"/>
      <c r="D344" s="460"/>
      <c r="E344" s="461"/>
    </row>
    <row r="345" spans="1:5">
      <c r="A345" s="459"/>
      <c r="B345" s="363"/>
      <c r="C345" s="460"/>
      <c r="D345" s="460"/>
      <c r="E345" s="461"/>
    </row>
    <row r="346" spans="1:5">
      <c r="A346" s="459"/>
      <c r="B346" s="363"/>
      <c r="C346" s="460"/>
      <c r="D346" s="460"/>
      <c r="E346" s="461"/>
    </row>
    <row r="347" spans="1:5">
      <c r="A347" s="459"/>
      <c r="B347" s="363"/>
      <c r="C347" s="460"/>
      <c r="D347" s="460"/>
      <c r="E347" s="461"/>
    </row>
    <row r="348" spans="1:5">
      <c r="A348" s="459"/>
      <c r="B348" s="363"/>
      <c r="C348" s="460"/>
      <c r="D348" s="460"/>
      <c r="E348" s="461"/>
    </row>
    <row r="349" spans="1:5">
      <c r="A349" s="459"/>
      <c r="B349" s="363"/>
      <c r="C349" s="460"/>
      <c r="D349" s="460"/>
      <c r="E349" s="461"/>
    </row>
    <row r="350" spans="1:5">
      <c r="A350" s="459"/>
      <c r="B350" s="363"/>
      <c r="C350" s="460"/>
      <c r="D350" s="460"/>
      <c r="E350" s="461"/>
    </row>
    <row r="351" spans="1:5">
      <c r="A351" s="459"/>
      <c r="B351" s="363"/>
      <c r="C351" s="460"/>
      <c r="D351" s="460"/>
      <c r="E351" s="461"/>
    </row>
    <row r="352" spans="1:5">
      <c r="A352" s="459"/>
      <c r="B352" s="363"/>
      <c r="C352" s="460"/>
      <c r="D352" s="460"/>
      <c r="E352" s="461"/>
    </row>
    <row r="353" spans="1:5">
      <c r="A353" s="459"/>
      <c r="B353" s="363"/>
      <c r="C353" s="460"/>
      <c r="D353" s="460"/>
      <c r="E353" s="461"/>
    </row>
    <row r="354" spans="1:5">
      <c r="A354" s="459"/>
      <c r="B354" s="363"/>
      <c r="C354" s="460"/>
      <c r="D354" s="460"/>
      <c r="E354" s="461"/>
    </row>
    <row r="355" spans="1:5">
      <c r="A355" s="459"/>
      <c r="B355" s="363"/>
      <c r="C355" s="460"/>
      <c r="D355" s="460"/>
      <c r="E355" s="461"/>
    </row>
    <row r="356" spans="1:5">
      <c r="A356" s="459"/>
      <c r="B356" s="363"/>
      <c r="C356" s="460"/>
      <c r="D356" s="460"/>
      <c r="E356" s="461"/>
    </row>
    <row r="357" spans="1:5">
      <c r="A357" s="459"/>
      <c r="B357" s="363"/>
      <c r="C357" s="460"/>
      <c r="D357" s="460"/>
      <c r="E357" s="461"/>
    </row>
    <row r="358" spans="1:5">
      <c r="A358" s="459"/>
      <c r="B358" s="363"/>
      <c r="C358" s="460"/>
      <c r="D358" s="460"/>
      <c r="E358" s="461"/>
    </row>
    <row r="359" spans="1:5">
      <c r="A359" s="459"/>
      <c r="B359" s="363"/>
      <c r="C359" s="460"/>
      <c r="D359" s="460"/>
      <c r="E359" s="461"/>
    </row>
    <row r="360" spans="1:5">
      <c r="A360" s="459"/>
      <c r="B360" s="363"/>
      <c r="C360" s="460"/>
      <c r="D360" s="460"/>
      <c r="E360" s="461"/>
    </row>
    <row r="361" spans="1:5">
      <c r="A361" s="459"/>
      <c r="B361" s="363"/>
      <c r="C361" s="460"/>
      <c r="D361" s="460"/>
      <c r="E361" s="461"/>
    </row>
    <row r="362" spans="1:5">
      <c r="A362" s="459"/>
      <c r="B362" s="363"/>
      <c r="C362" s="460"/>
      <c r="D362" s="460"/>
      <c r="E362" s="461"/>
    </row>
    <row r="363" spans="1:5">
      <c r="A363" s="459"/>
      <c r="B363" s="363"/>
      <c r="C363" s="460"/>
      <c r="D363" s="460"/>
      <c r="E363" s="461"/>
    </row>
    <row r="364" spans="1:5">
      <c r="A364" s="459"/>
      <c r="B364" s="363"/>
      <c r="C364" s="460"/>
      <c r="D364" s="460"/>
      <c r="E364" s="461"/>
    </row>
    <row r="365" spans="1:5">
      <c r="A365" s="459"/>
      <c r="B365" s="363"/>
      <c r="C365" s="460"/>
      <c r="D365" s="460"/>
      <c r="E365" s="461"/>
    </row>
    <row r="366" spans="1:5">
      <c r="A366" s="459"/>
      <c r="B366" s="363"/>
      <c r="C366" s="460"/>
      <c r="D366" s="460"/>
      <c r="E366" s="461"/>
    </row>
    <row r="367" spans="1:5">
      <c r="A367" s="459"/>
      <c r="B367" s="363"/>
      <c r="C367" s="460"/>
      <c r="D367" s="460"/>
      <c r="E367" s="461"/>
    </row>
    <row r="368" spans="1:5">
      <c r="A368" s="459"/>
      <c r="B368" s="363"/>
      <c r="C368" s="460"/>
      <c r="D368" s="460"/>
      <c r="E368" s="461"/>
    </row>
    <row r="369" spans="1:5">
      <c r="A369" s="459"/>
      <c r="B369" s="363"/>
      <c r="C369" s="460"/>
      <c r="D369" s="460"/>
      <c r="E369" s="461"/>
    </row>
    <row r="370" spans="1:5">
      <c r="A370" s="459"/>
      <c r="B370" s="363"/>
      <c r="C370" s="460"/>
      <c r="D370" s="460"/>
      <c r="E370" s="461"/>
    </row>
    <row r="371" spans="1:5">
      <c r="A371" s="459"/>
      <c r="B371" s="363"/>
      <c r="C371" s="460"/>
      <c r="D371" s="460"/>
      <c r="E371" s="461"/>
    </row>
    <row r="372" spans="1:5">
      <c r="A372" s="459"/>
      <c r="B372" s="363"/>
      <c r="C372" s="460"/>
      <c r="D372" s="460"/>
      <c r="E372" s="461"/>
    </row>
    <row r="373" spans="1:5">
      <c r="A373" s="459"/>
      <c r="B373" s="363"/>
      <c r="C373" s="460"/>
      <c r="D373" s="460"/>
      <c r="E373" s="461"/>
    </row>
    <row r="374" spans="1:5">
      <c r="A374" s="459"/>
      <c r="B374" s="363"/>
      <c r="C374" s="460"/>
      <c r="D374" s="460"/>
      <c r="E374" s="461"/>
    </row>
    <row r="375" spans="1:5">
      <c r="A375" s="459"/>
      <c r="B375" s="363"/>
      <c r="C375" s="460"/>
      <c r="D375" s="460"/>
      <c r="E375" s="461"/>
    </row>
    <row r="376" spans="1:5">
      <c r="A376" s="459"/>
      <c r="B376" s="363"/>
      <c r="C376" s="460"/>
      <c r="D376" s="460"/>
      <c r="E376" s="461"/>
    </row>
    <row r="377" spans="1:5">
      <c r="A377" s="459"/>
      <c r="B377" s="363"/>
      <c r="C377" s="460"/>
      <c r="D377" s="460"/>
      <c r="E377" s="461"/>
    </row>
    <row r="378" spans="1:5">
      <c r="A378" s="459"/>
      <c r="B378" s="363"/>
      <c r="C378" s="460"/>
      <c r="D378" s="460"/>
      <c r="E378" s="461"/>
    </row>
    <row r="379" spans="1:5">
      <c r="A379" s="459"/>
      <c r="B379" s="363"/>
      <c r="C379" s="460"/>
      <c r="D379" s="460"/>
      <c r="E379" s="461"/>
    </row>
    <row r="380" spans="1:5">
      <c r="A380" s="459"/>
      <c r="B380" s="363"/>
      <c r="C380" s="460"/>
      <c r="D380" s="460"/>
      <c r="E380" s="461"/>
    </row>
    <row r="381" spans="1:5">
      <c r="A381" s="459"/>
      <c r="B381" s="363"/>
      <c r="C381" s="460"/>
      <c r="D381" s="460"/>
      <c r="E381" s="461"/>
    </row>
    <row r="382" spans="1:5">
      <c r="A382" s="459"/>
      <c r="B382" s="363"/>
      <c r="C382" s="460"/>
      <c r="D382" s="460"/>
      <c r="E382" s="461"/>
    </row>
    <row r="383" spans="1:5">
      <c r="A383" s="459"/>
      <c r="B383" s="363"/>
      <c r="C383" s="460"/>
      <c r="D383" s="460"/>
      <c r="E383" s="461"/>
    </row>
    <row r="384" spans="1:5">
      <c r="A384" s="459"/>
      <c r="B384" s="363"/>
      <c r="C384" s="460"/>
      <c r="D384" s="460"/>
      <c r="E384" s="461"/>
    </row>
    <row r="385" spans="1:5">
      <c r="A385" s="459"/>
      <c r="B385" s="363"/>
      <c r="C385" s="460"/>
      <c r="D385" s="460"/>
      <c r="E385" s="461"/>
    </row>
    <row r="386" spans="1:5">
      <c r="A386" s="459"/>
      <c r="B386" s="363"/>
      <c r="C386" s="460"/>
      <c r="D386" s="460"/>
      <c r="E386" s="461"/>
    </row>
    <row r="387" spans="1:5">
      <c r="A387" s="459"/>
      <c r="B387" s="363"/>
      <c r="C387" s="460"/>
      <c r="D387" s="460"/>
      <c r="E387" s="461"/>
    </row>
    <row r="388" spans="1:5">
      <c r="A388" s="459"/>
      <c r="B388" s="363"/>
      <c r="C388" s="460"/>
      <c r="D388" s="460"/>
      <c r="E388" s="461"/>
    </row>
    <row r="389" spans="1:5">
      <c r="A389" s="459"/>
      <c r="B389" s="363"/>
      <c r="C389" s="460"/>
      <c r="D389" s="460"/>
      <c r="E389" s="461"/>
    </row>
    <row r="390" spans="1:5">
      <c r="A390" s="459"/>
      <c r="B390" s="363"/>
      <c r="C390" s="460"/>
      <c r="D390" s="460"/>
      <c r="E390" s="461"/>
    </row>
    <row r="391" spans="1:5">
      <c r="A391" s="459"/>
      <c r="B391" s="363"/>
      <c r="C391" s="460"/>
      <c r="D391" s="460"/>
      <c r="E391" s="461"/>
    </row>
    <row r="392" spans="1:5">
      <c r="A392" s="459"/>
      <c r="B392" s="363"/>
      <c r="C392" s="460"/>
      <c r="D392" s="460"/>
      <c r="E392" s="461"/>
    </row>
    <row r="393" spans="1:5">
      <c r="A393" s="459"/>
      <c r="B393" s="363"/>
      <c r="C393" s="460"/>
      <c r="D393" s="460"/>
      <c r="E393" s="461"/>
    </row>
    <row r="394" spans="1:5">
      <c r="A394" s="459"/>
      <c r="B394" s="363"/>
      <c r="C394" s="460"/>
      <c r="D394" s="460"/>
      <c r="E394" s="461"/>
    </row>
    <row r="395" spans="1:5">
      <c r="A395" s="459"/>
      <c r="B395" s="363"/>
      <c r="C395" s="460"/>
      <c r="D395" s="460"/>
      <c r="E395" s="461"/>
    </row>
    <row r="396" spans="1:5">
      <c r="A396" s="459"/>
      <c r="B396" s="363"/>
      <c r="C396" s="460"/>
      <c r="D396" s="460"/>
      <c r="E396" s="461"/>
    </row>
    <row r="397" spans="1:5">
      <c r="A397" s="459"/>
      <c r="B397" s="363"/>
      <c r="C397" s="460"/>
      <c r="D397" s="460"/>
      <c r="E397" s="461"/>
    </row>
    <row r="398" spans="1:5">
      <c r="A398" s="459"/>
      <c r="B398" s="363"/>
      <c r="C398" s="460"/>
      <c r="D398" s="460"/>
      <c r="E398" s="461"/>
    </row>
    <row r="399" spans="1:5">
      <c r="A399" s="459"/>
      <c r="B399" s="363"/>
      <c r="C399" s="460"/>
      <c r="D399" s="460"/>
      <c r="E399" s="461"/>
    </row>
    <row r="400" spans="1:5">
      <c r="A400" s="459"/>
      <c r="B400" s="363"/>
      <c r="C400" s="460"/>
      <c r="D400" s="460"/>
      <c r="E400" s="461"/>
    </row>
    <row r="401" spans="1:5">
      <c r="A401" s="459"/>
      <c r="B401" s="363"/>
      <c r="C401" s="460"/>
      <c r="D401" s="460"/>
      <c r="E401" s="461"/>
    </row>
    <row r="402" spans="1:5">
      <c r="A402" s="459"/>
      <c r="B402" s="363"/>
      <c r="C402" s="460"/>
      <c r="D402" s="460"/>
      <c r="E402" s="461"/>
    </row>
    <row r="403" spans="1:5">
      <c r="A403" s="459"/>
      <c r="B403" s="363"/>
      <c r="C403" s="460"/>
      <c r="D403" s="460"/>
      <c r="E403" s="461"/>
    </row>
    <row r="404" spans="1:5">
      <c r="A404" s="459"/>
      <c r="B404" s="363"/>
      <c r="C404" s="460"/>
      <c r="D404" s="460"/>
      <c r="E404" s="461"/>
    </row>
    <row r="405" spans="1:5">
      <c r="A405" s="459"/>
      <c r="B405" s="363"/>
      <c r="C405" s="460"/>
      <c r="D405" s="460"/>
      <c r="E405" s="461"/>
    </row>
    <row r="406" spans="1:5">
      <c r="A406" s="459"/>
      <c r="B406" s="363"/>
      <c r="C406" s="460"/>
      <c r="D406" s="460"/>
      <c r="E406" s="461"/>
    </row>
    <row r="407" spans="1:5">
      <c r="A407" s="459"/>
      <c r="B407" s="363"/>
      <c r="C407" s="460"/>
      <c r="D407" s="460"/>
      <c r="E407" s="461"/>
    </row>
    <row r="408" spans="1:5">
      <c r="A408" s="459"/>
      <c r="B408" s="363"/>
      <c r="C408" s="460"/>
      <c r="D408" s="460"/>
      <c r="E408" s="461"/>
    </row>
    <row r="409" spans="1:5">
      <c r="A409" s="459"/>
      <c r="B409" s="363"/>
      <c r="C409" s="460"/>
      <c r="D409" s="460"/>
      <c r="E409" s="461"/>
    </row>
    <row r="410" spans="1:5">
      <c r="A410" s="459"/>
      <c r="B410" s="363"/>
      <c r="C410" s="460"/>
      <c r="D410" s="460"/>
      <c r="E410" s="461"/>
    </row>
    <row r="411" spans="1:5">
      <c r="A411" s="459"/>
      <c r="B411" s="363"/>
      <c r="C411" s="460"/>
      <c r="D411" s="460"/>
      <c r="E411" s="461"/>
    </row>
    <row r="412" spans="1:5">
      <c r="A412" s="459"/>
      <c r="B412" s="363"/>
      <c r="C412" s="460"/>
      <c r="D412" s="460"/>
      <c r="E412" s="461"/>
    </row>
    <row r="413" spans="1:5">
      <c r="A413" s="459"/>
      <c r="B413" s="363"/>
      <c r="C413" s="460"/>
      <c r="D413" s="460"/>
      <c r="E413" s="461"/>
    </row>
    <row r="414" spans="1:5">
      <c r="A414" s="459"/>
      <c r="B414" s="363"/>
      <c r="C414" s="460"/>
      <c r="D414" s="460"/>
      <c r="E414" s="461"/>
    </row>
    <row r="415" spans="1:5">
      <c r="A415" s="459"/>
      <c r="B415" s="363"/>
      <c r="C415" s="460"/>
      <c r="D415" s="460"/>
      <c r="E415" s="461"/>
    </row>
    <row r="416" spans="1:5">
      <c r="A416" s="459"/>
      <c r="B416" s="363"/>
      <c r="C416" s="460"/>
      <c r="D416" s="460"/>
      <c r="E416" s="461"/>
    </row>
    <row r="417" spans="1:5">
      <c r="A417" s="459"/>
      <c r="B417" s="363"/>
      <c r="C417" s="460"/>
      <c r="D417" s="460"/>
      <c r="E417" s="461"/>
    </row>
    <row r="418" spans="1:5">
      <c r="A418" s="459"/>
      <c r="B418" s="363"/>
      <c r="C418" s="460"/>
      <c r="D418" s="460"/>
      <c r="E418" s="461"/>
    </row>
    <row r="419" spans="1:5">
      <c r="A419" s="459"/>
      <c r="B419" s="363"/>
      <c r="C419" s="460"/>
      <c r="D419" s="460"/>
      <c r="E419" s="461"/>
    </row>
    <row r="420" spans="1:5">
      <c r="A420" s="459"/>
      <c r="B420" s="363"/>
      <c r="C420" s="460"/>
      <c r="D420" s="460"/>
      <c r="E420" s="461"/>
    </row>
    <row r="421" spans="1:5">
      <c r="A421" s="459"/>
      <c r="B421" s="363"/>
      <c r="C421" s="460"/>
      <c r="D421" s="460"/>
      <c r="E421" s="461"/>
    </row>
    <row r="422" spans="1:5">
      <c r="A422" s="459"/>
      <c r="B422" s="363"/>
      <c r="C422" s="460"/>
      <c r="D422" s="460"/>
      <c r="E422" s="461"/>
    </row>
    <row r="423" spans="1:5">
      <c r="A423" s="459"/>
      <c r="B423" s="363"/>
      <c r="C423" s="460"/>
      <c r="D423" s="460"/>
      <c r="E423" s="461"/>
    </row>
    <row r="424" spans="1:5">
      <c r="A424" s="459"/>
      <c r="B424" s="363"/>
      <c r="C424" s="460"/>
      <c r="D424" s="460"/>
      <c r="E424" s="461"/>
    </row>
    <row r="425" spans="1:5">
      <c r="A425" s="459"/>
      <c r="B425" s="363"/>
      <c r="C425" s="460"/>
      <c r="D425" s="460"/>
      <c r="E425" s="461"/>
    </row>
    <row r="426" spans="1:5">
      <c r="A426" s="459"/>
      <c r="B426" s="363"/>
      <c r="C426" s="460"/>
      <c r="D426" s="460"/>
      <c r="E426" s="461"/>
    </row>
    <row r="427" spans="1:5">
      <c r="A427" s="459"/>
      <c r="B427" s="363"/>
      <c r="C427" s="460"/>
      <c r="D427" s="460"/>
      <c r="E427" s="461"/>
    </row>
    <row r="428" spans="1:5">
      <c r="A428" s="459"/>
      <c r="B428" s="363"/>
      <c r="C428" s="460"/>
      <c r="D428" s="460"/>
      <c r="E428" s="461"/>
    </row>
    <row r="429" spans="1:5">
      <c r="A429" s="459"/>
      <c r="B429" s="363"/>
      <c r="C429" s="460"/>
      <c r="D429" s="460"/>
      <c r="E429" s="461"/>
    </row>
    <row r="430" spans="1:5">
      <c r="A430" s="459"/>
      <c r="B430" s="363"/>
      <c r="C430" s="460"/>
      <c r="D430" s="460"/>
      <c r="E430" s="461"/>
    </row>
    <row r="431" spans="1:5">
      <c r="A431" s="459"/>
      <c r="B431" s="363"/>
      <c r="C431" s="460"/>
      <c r="D431" s="460"/>
      <c r="E431" s="461"/>
    </row>
    <row r="432" spans="1:5">
      <c r="A432" s="459"/>
      <c r="B432" s="363"/>
      <c r="C432" s="460"/>
      <c r="D432" s="460"/>
      <c r="E432" s="461"/>
    </row>
    <row r="433" spans="1:5">
      <c r="A433" s="459"/>
      <c r="B433" s="363"/>
      <c r="C433" s="460"/>
      <c r="D433" s="460"/>
      <c r="E433" s="461"/>
    </row>
    <row r="434" spans="1:5">
      <c r="A434" s="459"/>
      <c r="B434" s="363"/>
      <c r="C434" s="460"/>
      <c r="D434" s="460"/>
      <c r="E434" s="461"/>
    </row>
    <row r="435" spans="1:5">
      <c r="A435" s="459"/>
      <c r="B435" s="363"/>
      <c r="C435" s="460"/>
      <c r="D435" s="460"/>
      <c r="E435" s="461"/>
    </row>
    <row r="436" spans="1:5">
      <c r="A436" s="459"/>
      <c r="B436" s="363"/>
      <c r="C436" s="460"/>
      <c r="D436" s="460"/>
      <c r="E436" s="461"/>
    </row>
    <row r="437" spans="1:5">
      <c r="A437" s="459"/>
      <c r="B437" s="363"/>
      <c r="C437" s="460"/>
      <c r="D437" s="460"/>
      <c r="E437" s="461"/>
    </row>
    <row r="438" spans="1:5">
      <c r="A438" s="459"/>
      <c r="B438" s="363"/>
      <c r="C438" s="460"/>
      <c r="D438" s="460"/>
      <c r="E438" s="461"/>
    </row>
    <row r="439" spans="1:5">
      <c r="A439" s="459"/>
      <c r="B439" s="363"/>
      <c r="C439" s="460"/>
      <c r="D439" s="460"/>
      <c r="E439" s="461"/>
    </row>
    <row r="440" spans="1:5">
      <c r="A440" s="459"/>
      <c r="B440" s="363"/>
      <c r="C440" s="460"/>
      <c r="D440" s="460"/>
      <c r="E440" s="461"/>
    </row>
    <row r="441" spans="1:5">
      <c r="A441" s="459"/>
      <c r="B441" s="363"/>
      <c r="C441" s="460"/>
      <c r="D441" s="460"/>
      <c r="E441" s="461"/>
    </row>
    <row r="442" spans="1:5">
      <c r="A442" s="459"/>
      <c r="B442" s="363"/>
      <c r="C442" s="460"/>
      <c r="D442" s="460"/>
      <c r="E442" s="461"/>
    </row>
    <row r="443" spans="1:5">
      <c r="A443" s="459"/>
      <c r="B443" s="363"/>
      <c r="C443" s="460"/>
      <c r="D443" s="460"/>
      <c r="E443" s="461"/>
    </row>
    <row r="444" spans="1:5">
      <c r="A444" s="459"/>
      <c r="B444" s="363"/>
      <c r="C444" s="460"/>
      <c r="D444" s="460"/>
      <c r="E444" s="461"/>
    </row>
    <row r="445" spans="1:5">
      <c r="A445" s="459"/>
      <c r="B445" s="363"/>
      <c r="C445" s="460"/>
      <c r="D445" s="460"/>
      <c r="E445" s="461"/>
    </row>
    <row r="446" spans="1:5">
      <c r="A446" s="459"/>
      <c r="B446" s="363"/>
      <c r="C446" s="460"/>
      <c r="D446" s="460"/>
      <c r="E446" s="461"/>
    </row>
    <row r="447" spans="1:5">
      <c r="A447" s="459"/>
      <c r="B447" s="363"/>
      <c r="C447" s="460"/>
      <c r="D447" s="460"/>
      <c r="E447" s="461"/>
    </row>
    <row r="448" spans="1:5">
      <c r="A448" s="459"/>
      <c r="B448" s="363"/>
      <c r="C448" s="460"/>
      <c r="D448" s="460"/>
      <c r="E448" s="461"/>
    </row>
    <row r="449" spans="1:5">
      <c r="A449" s="459"/>
      <c r="B449" s="363"/>
      <c r="C449" s="460"/>
      <c r="D449" s="460"/>
      <c r="E449" s="461"/>
    </row>
    <row r="450" spans="1:5">
      <c r="A450" s="459"/>
      <c r="B450" s="363"/>
      <c r="C450" s="460"/>
      <c r="D450" s="460"/>
      <c r="E450" s="461"/>
    </row>
    <row r="451" spans="1:5">
      <c r="A451" s="459"/>
      <c r="B451" s="363"/>
      <c r="C451" s="460"/>
      <c r="D451" s="460"/>
      <c r="E451" s="461"/>
    </row>
    <row r="452" spans="1:5">
      <c r="A452" s="459"/>
      <c r="B452" s="363"/>
      <c r="C452" s="460"/>
      <c r="D452" s="460"/>
      <c r="E452" s="461"/>
    </row>
    <row r="453" spans="1:5">
      <c r="A453" s="459"/>
      <c r="B453" s="363"/>
      <c r="C453" s="460"/>
      <c r="D453" s="460"/>
      <c r="E453" s="461"/>
    </row>
    <row r="454" spans="1:5">
      <c r="A454" s="459"/>
      <c r="B454" s="363"/>
      <c r="C454" s="460"/>
      <c r="D454" s="460"/>
      <c r="E454" s="461"/>
    </row>
    <row r="455" spans="1:5">
      <c r="A455" s="459"/>
      <c r="B455" s="363"/>
      <c r="C455" s="460"/>
      <c r="D455" s="460"/>
      <c r="E455" s="461"/>
    </row>
    <row r="456" spans="1:5">
      <c r="A456" s="459"/>
      <c r="B456" s="363"/>
      <c r="C456" s="460"/>
      <c r="D456" s="460"/>
      <c r="E456" s="461"/>
    </row>
    <row r="457" spans="1:5">
      <c r="A457" s="459"/>
      <c r="B457" s="363"/>
      <c r="C457" s="460"/>
      <c r="D457" s="460"/>
      <c r="E457" s="461"/>
    </row>
    <row r="458" spans="1:5">
      <c r="A458" s="459"/>
      <c r="B458" s="363"/>
      <c r="C458" s="460"/>
      <c r="D458" s="460"/>
      <c r="E458" s="461"/>
    </row>
    <row r="459" spans="1:5">
      <c r="A459" s="459"/>
      <c r="B459" s="363"/>
      <c r="C459" s="460"/>
      <c r="D459" s="460"/>
      <c r="E459" s="461"/>
    </row>
    <row r="460" spans="1:5">
      <c r="A460" s="459"/>
      <c r="B460" s="363"/>
      <c r="C460" s="460"/>
      <c r="D460" s="460"/>
      <c r="E460" s="461"/>
    </row>
    <row r="461" spans="1:5">
      <c r="A461" s="459"/>
      <c r="B461" s="363"/>
      <c r="C461" s="460"/>
      <c r="D461" s="460"/>
      <c r="E461" s="461"/>
    </row>
    <row r="462" spans="1:5">
      <c r="A462" s="459"/>
      <c r="B462" s="363"/>
      <c r="C462" s="460"/>
      <c r="D462" s="460"/>
      <c r="E462" s="461"/>
    </row>
    <row r="463" spans="1:5">
      <c r="A463" s="459"/>
      <c r="B463" s="363"/>
      <c r="C463" s="460"/>
      <c r="D463" s="460"/>
      <c r="E463" s="461"/>
    </row>
    <row r="464" spans="1:5">
      <c r="A464" s="459"/>
      <c r="B464" s="363"/>
      <c r="C464" s="460"/>
      <c r="D464" s="460"/>
      <c r="E464" s="461"/>
    </row>
    <row r="465" spans="1:5">
      <c r="A465" s="459"/>
      <c r="B465" s="363"/>
      <c r="C465" s="460"/>
      <c r="D465" s="460"/>
      <c r="E465" s="461"/>
    </row>
    <row r="466" spans="1:5">
      <c r="A466" s="459"/>
      <c r="B466" s="363"/>
      <c r="C466" s="460"/>
      <c r="D466" s="460"/>
      <c r="E466" s="461"/>
    </row>
    <row r="467" spans="1:5">
      <c r="A467" s="459"/>
      <c r="B467" s="363"/>
      <c r="C467" s="460"/>
      <c r="D467" s="460"/>
      <c r="E467" s="461"/>
    </row>
    <row r="468" spans="1:5">
      <c r="A468" s="459"/>
      <c r="B468" s="363"/>
      <c r="C468" s="460"/>
      <c r="D468" s="460"/>
      <c r="E468" s="461"/>
    </row>
    <row r="469" spans="1:5">
      <c r="A469" s="459"/>
      <c r="B469" s="363"/>
      <c r="C469" s="460"/>
      <c r="D469" s="460"/>
      <c r="E469" s="461"/>
    </row>
    <row r="470" spans="1:5">
      <c r="A470" s="459"/>
      <c r="B470" s="363"/>
      <c r="C470" s="460"/>
      <c r="D470" s="460"/>
      <c r="E470" s="461"/>
    </row>
    <row r="471" spans="1:5">
      <c r="A471" s="459"/>
      <c r="B471" s="363"/>
      <c r="C471" s="460"/>
      <c r="D471" s="460"/>
      <c r="E471" s="461"/>
    </row>
    <row r="472" spans="1:5">
      <c r="A472" s="459"/>
      <c r="B472" s="363"/>
      <c r="C472" s="460"/>
      <c r="D472" s="460"/>
      <c r="E472" s="461"/>
    </row>
    <row r="473" spans="1:5">
      <c r="A473" s="459"/>
      <c r="B473" s="363"/>
      <c r="C473" s="460"/>
      <c r="D473" s="460"/>
      <c r="E473" s="461"/>
    </row>
    <row r="474" spans="1:5">
      <c r="A474" s="459"/>
      <c r="B474" s="363"/>
      <c r="C474" s="460"/>
      <c r="D474" s="460"/>
      <c r="E474" s="461"/>
    </row>
    <row r="475" spans="1:5">
      <c r="A475" s="459"/>
      <c r="B475" s="363"/>
      <c r="C475" s="460"/>
      <c r="D475" s="460"/>
      <c r="E475" s="461"/>
    </row>
    <row r="476" spans="1:5">
      <c r="A476" s="459"/>
      <c r="B476" s="363"/>
      <c r="C476" s="460"/>
      <c r="D476" s="460"/>
      <c r="E476" s="461"/>
    </row>
    <row r="477" spans="1:5">
      <c r="A477" s="459"/>
      <c r="B477" s="363"/>
      <c r="C477" s="460"/>
      <c r="D477" s="460"/>
      <c r="E477" s="461"/>
    </row>
    <row r="478" spans="1:5">
      <c r="A478" s="459"/>
      <c r="B478" s="363"/>
      <c r="C478" s="460"/>
      <c r="D478" s="460"/>
      <c r="E478" s="461"/>
    </row>
    <row r="479" spans="1:5">
      <c r="A479" s="459"/>
      <c r="B479" s="363"/>
      <c r="C479" s="460"/>
      <c r="D479" s="460"/>
      <c r="E479" s="461"/>
    </row>
    <row r="480" spans="1:5">
      <c r="A480" s="459"/>
      <c r="B480" s="363"/>
      <c r="C480" s="460"/>
      <c r="D480" s="460"/>
      <c r="E480" s="461"/>
    </row>
    <row r="481" spans="1:5">
      <c r="A481" s="459"/>
      <c r="B481" s="363"/>
      <c r="C481" s="460"/>
      <c r="D481" s="460"/>
      <c r="E481" s="461"/>
    </row>
    <row r="482" spans="1:5">
      <c r="A482" s="459"/>
      <c r="B482" s="363"/>
      <c r="C482" s="460"/>
      <c r="D482" s="460"/>
      <c r="E482" s="461"/>
    </row>
    <row r="483" spans="1:5">
      <c r="A483" s="459"/>
      <c r="B483" s="363"/>
      <c r="C483" s="460"/>
      <c r="D483" s="460"/>
      <c r="E483" s="461"/>
    </row>
    <row r="484" spans="1:5">
      <c r="A484" s="459"/>
      <c r="B484" s="363"/>
      <c r="C484" s="460"/>
      <c r="D484" s="460"/>
      <c r="E484" s="461"/>
    </row>
    <row r="485" spans="1:5">
      <c r="A485" s="459"/>
      <c r="B485" s="363"/>
      <c r="C485" s="460"/>
      <c r="D485" s="460"/>
      <c r="E485" s="461"/>
    </row>
    <row r="486" spans="1:5">
      <c r="A486" s="459"/>
      <c r="B486" s="363"/>
      <c r="C486" s="460"/>
      <c r="D486" s="460"/>
      <c r="E486" s="461"/>
    </row>
    <row r="487" spans="1:5">
      <c r="A487" s="459"/>
      <c r="B487" s="363"/>
      <c r="C487" s="460"/>
      <c r="D487" s="460"/>
      <c r="E487" s="461"/>
    </row>
    <row r="488" spans="1:5">
      <c r="A488" s="459"/>
      <c r="B488" s="363"/>
      <c r="C488" s="460"/>
      <c r="D488" s="460"/>
      <c r="E488" s="461"/>
    </row>
    <row r="489" spans="1:5">
      <c r="A489" s="459"/>
      <c r="B489" s="363"/>
      <c r="C489" s="460"/>
      <c r="D489" s="460"/>
      <c r="E489" s="461"/>
    </row>
    <row r="490" spans="1:5">
      <c r="A490" s="459"/>
      <c r="B490" s="363"/>
      <c r="C490" s="460"/>
      <c r="D490" s="460"/>
      <c r="E490" s="461"/>
    </row>
    <row r="491" spans="1:5">
      <c r="A491" s="459"/>
      <c r="B491" s="363"/>
      <c r="C491" s="460"/>
      <c r="D491" s="460"/>
      <c r="E491" s="461"/>
    </row>
    <row r="492" spans="1:5">
      <c r="A492" s="459"/>
      <c r="B492" s="363"/>
      <c r="C492" s="460"/>
      <c r="D492" s="460"/>
      <c r="E492" s="461"/>
    </row>
    <row r="493" spans="1:5">
      <c r="A493" s="459"/>
      <c r="B493" s="363"/>
      <c r="C493" s="460"/>
      <c r="D493" s="460"/>
      <c r="E493" s="461"/>
    </row>
    <row r="494" spans="1:5">
      <c r="A494" s="459"/>
      <c r="B494" s="363"/>
      <c r="C494" s="460"/>
      <c r="D494" s="460"/>
      <c r="E494" s="461"/>
    </row>
    <row r="495" spans="1:5">
      <c r="A495" s="459"/>
      <c r="B495" s="363"/>
      <c r="C495" s="460"/>
      <c r="D495" s="460"/>
      <c r="E495" s="461"/>
    </row>
    <row r="496" spans="1:5">
      <c r="A496" s="459"/>
      <c r="B496" s="363"/>
      <c r="C496" s="460"/>
      <c r="D496" s="460"/>
      <c r="E496" s="461"/>
    </row>
    <row r="497" spans="1:5">
      <c r="A497" s="459"/>
      <c r="B497" s="363"/>
      <c r="C497" s="460"/>
      <c r="D497" s="460"/>
      <c r="E497" s="461"/>
    </row>
    <row r="498" spans="1:5">
      <c r="A498" s="459"/>
      <c r="B498" s="363"/>
      <c r="C498" s="460"/>
      <c r="D498" s="460"/>
      <c r="E498" s="461"/>
    </row>
    <row r="499" spans="1:5">
      <c r="A499" s="459"/>
      <c r="B499" s="363"/>
      <c r="C499" s="460"/>
      <c r="D499" s="460"/>
      <c r="E499" s="461"/>
    </row>
    <row r="500" spans="1:5">
      <c r="A500" s="459"/>
      <c r="B500" s="363"/>
      <c r="C500" s="460"/>
      <c r="D500" s="460"/>
      <c r="E500" s="461"/>
    </row>
    <row r="501" spans="1:5">
      <c r="A501" s="459"/>
      <c r="B501" s="363"/>
      <c r="C501" s="460"/>
      <c r="D501" s="460"/>
      <c r="E501" s="461"/>
    </row>
    <row r="502" spans="1:5">
      <c r="A502" s="459"/>
      <c r="B502" s="363"/>
      <c r="C502" s="460"/>
      <c r="D502" s="460"/>
      <c r="E502" s="461"/>
    </row>
    <row r="503" spans="1:5">
      <c r="A503" s="459"/>
      <c r="B503" s="363"/>
      <c r="C503" s="460"/>
      <c r="D503" s="460"/>
      <c r="E503" s="461"/>
    </row>
    <row r="504" spans="1:5">
      <c r="A504" s="459"/>
      <c r="B504" s="363"/>
      <c r="C504" s="460"/>
      <c r="D504" s="460"/>
      <c r="E504" s="461"/>
    </row>
    <row r="505" spans="1:5">
      <c r="A505" s="459"/>
      <c r="B505" s="363"/>
      <c r="C505" s="460"/>
      <c r="D505" s="460"/>
      <c r="E505" s="461"/>
    </row>
    <row r="506" spans="1:5">
      <c r="A506" s="459"/>
      <c r="B506" s="363"/>
      <c r="C506" s="460"/>
      <c r="D506" s="460"/>
      <c r="E506" s="461"/>
    </row>
    <row r="507" spans="1:5">
      <c r="A507" s="459"/>
      <c r="B507" s="363"/>
      <c r="C507" s="460"/>
      <c r="D507" s="460"/>
      <c r="E507" s="461"/>
    </row>
    <row r="508" spans="1:5">
      <c r="A508" s="459"/>
      <c r="B508" s="363"/>
      <c r="C508" s="460"/>
      <c r="D508" s="460"/>
      <c r="E508" s="461"/>
    </row>
    <row r="509" spans="1:5">
      <c r="A509" s="459"/>
      <c r="B509" s="363"/>
      <c r="C509" s="460"/>
      <c r="D509" s="460"/>
      <c r="E509" s="461"/>
    </row>
    <row r="510" spans="1:5">
      <c r="A510" s="459"/>
      <c r="B510" s="363"/>
      <c r="C510" s="460"/>
      <c r="D510" s="460"/>
      <c r="E510" s="461"/>
    </row>
    <row r="511" spans="1:5">
      <c r="A511" s="459"/>
      <c r="B511" s="363"/>
      <c r="C511" s="460"/>
      <c r="D511" s="460"/>
      <c r="E511" s="461"/>
    </row>
    <row r="512" spans="1:5">
      <c r="A512" s="459"/>
      <c r="B512" s="363"/>
      <c r="C512" s="460"/>
      <c r="D512" s="460"/>
      <c r="E512" s="461"/>
    </row>
    <row r="513" spans="1:5">
      <c r="A513" s="459"/>
      <c r="B513" s="363"/>
      <c r="C513" s="460"/>
      <c r="D513" s="460"/>
      <c r="E513" s="461"/>
    </row>
    <row r="514" spans="1:5">
      <c r="A514" s="459"/>
      <c r="B514" s="363"/>
      <c r="C514" s="460"/>
      <c r="D514" s="460"/>
      <c r="E514" s="461"/>
    </row>
    <row r="515" spans="1:5">
      <c r="A515" s="459"/>
      <c r="B515" s="363"/>
      <c r="C515" s="460"/>
      <c r="D515" s="460"/>
      <c r="E515" s="461"/>
    </row>
    <row r="516" spans="1:5">
      <c r="A516" s="459"/>
      <c r="B516" s="363"/>
      <c r="C516" s="460"/>
      <c r="D516" s="460"/>
      <c r="E516" s="461"/>
    </row>
    <row r="517" spans="1:5">
      <c r="A517" s="459"/>
      <c r="B517" s="363"/>
      <c r="C517" s="460"/>
      <c r="D517" s="460"/>
      <c r="E517" s="461"/>
    </row>
    <row r="518" spans="1:5">
      <c r="A518" s="459"/>
      <c r="B518" s="363"/>
      <c r="C518" s="460"/>
      <c r="D518" s="460"/>
      <c r="E518" s="461"/>
    </row>
    <row r="519" spans="1:5">
      <c r="A519" s="459"/>
      <c r="B519" s="363"/>
      <c r="C519" s="460"/>
      <c r="D519" s="460"/>
      <c r="E519" s="461"/>
    </row>
    <row r="520" spans="1:5">
      <c r="A520" s="459"/>
      <c r="B520" s="363"/>
      <c r="C520" s="460"/>
      <c r="D520" s="460"/>
      <c r="E520" s="461"/>
    </row>
    <row r="521" spans="1:5">
      <c r="A521" s="459"/>
      <c r="B521" s="363"/>
      <c r="C521" s="460"/>
      <c r="D521" s="460"/>
      <c r="E521" s="461"/>
    </row>
    <row r="522" spans="1:5">
      <c r="A522" s="459"/>
      <c r="B522" s="363"/>
      <c r="C522" s="460"/>
      <c r="D522" s="460"/>
      <c r="E522" s="461"/>
    </row>
    <row r="523" spans="1:5">
      <c r="A523" s="459"/>
      <c r="B523" s="363"/>
      <c r="C523" s="460"/>
      <c r="D523" s="460"/>
      <c r="E523" s="461"/>
    </row>
    <row r="524" spans="1:5">
      <c r="A524" s="459"/>
      <c r="B524" s="363"/>
      <c r="C524" s="460"/>
      <c r="D524" s="460"/>
      <c r="E524" s="461"/>
    </row>
    <row r="525" spans="1:5">
      <c r="A525" s="459"/>
      <c r="B525" s="363"/>
      <c r="C525" s="460"/>
      <c r="D525" s="460"/>
      <c r="E525" s="461"/>
    </row>
    <row r="526" spans="1:5">
      <c r="A526" s="459"/>
      <c r="B526" s="363"/>
      <c r="C526" s="460"/>
      <c r="D526" s="460"/>
      <c r="E526" s="461"/>
    </row>
    <row r="527" spans="1:5">
      <c r="A527" s="459"/>
      <c r="B527" s="363"/>
      <c r="C527" s="460"/>
      <c r="D527" s="460"/>
      <c r="E527" s="461"/>
    </row>
    <row r="528" spans="1:5">
      <c r="A528" s="459"/>
      <c r="B528" s="363"/>
      <c r="C528" s="460"/>
      <c r="D528" s="460"/>
      <c r="E528" s="461"/>
    </row>
    <row r="529" spans="1:5">
      <c r="A529" s="459"/>
      <c r="B529" s="363"/>
      <c r="C529" s="460"/>
      <c r="D529" s="460"/>
      <c r="E529" s="461"/>
    </row>
    <row r="530" spans="1:5">
      <c r="A530" s="459"/>
      <c r="B530" s="363"/>
      <c r="C530" s="460"/>
      <c r="D530" s="460"/>
      <c r="E530" s="461"/>
    </row>
    <row r="531" spans="1:5">
      <c r="A531" s="459"/>
      <c r="B531" s="363"/>
      <c r="C531" s="460"/>
      <c r="D531" s="460"/>
      <c r="E531" s="461"/>
    </row>
    <row r="532" spans="1:5">
      <c r="A532" s="459"/>
      <c r="B532" s="363"/>
      <c r="C532" s="460"/>
      <c r="D532" s="460"/>
      <c r="E532" s="461"/>
    </row>
    <row r="533" spans="1:5">
      <c r="A533" s="459"/>
      <c r="B533" s="363"/>
      <c r="C533" s="460"/>
      <c r="D533" s="460"/>
      <c r="E533" s="461"/>
    </row>
    <row r="534" spans="1:5">
      <c r="A534" s="459"/>
      <c r="B534" s="363"/>
      <c r="C534" s="460"/>
      <c r="D534" s="460"/>
      <c r="E534" s="461"/>
    </row>
    <row r="535" spans="1:5">
      <c r="A535" s="459"/>
      <c r="B535" s="363"/>
      <c r="C535" s="460"/>
      <c r="D535" s="460"/>
      <c r="E535" s="461"/>
    </row>
    <row r="536" spans="1:5">
      <c r="A536" s="459"/>
      <c r="B536" s="363"/>
      <c r="C536" s="460"/>
      <c r="D536" s="460"/>
      <c r="E536" s="461"/>
    </row>
    <row r="537" spans="1:5">
      <c r="A537" s="459"/>
      <c r="B537" s="363"/>
      <c r="C537" s="460"/>
      <c r="D537" s="460"/>
      <c r="E537" s="461"/>
    </row>
    <row r="538" spans="1:5">
      <c r="A538" s="459"/>
      <c r="B538" s="363"/>
      <c r="C538" s="460"/>
      <c r="D538" s="460"/>
      <c r="E538" s="461"/>
    </row>
    <row r="539" spans="1:5">
      <c r="A539" s="459"/>
      <c r="B539" s="363"/>
      <c r="C539" s="460"/>
      <c r="D539" s="460"/>
      <c r="E539" s="461"/>
    </row>
    <row r="540" spans="1:5">
      <c r="A540" s="459"/>
      <c r="B540" s="363"/>
      <c r="C540" s="460"/>
      <c r="D540" s="460"/>
      <c r="E540" s="461"/>
    </row>
    <row r="541" spans="1:5">
      <c r="A541" s="459"/>
      <c r="B541" s="363"/>
      <c r="C541" s="460"/>
      <c r="D541" s="460"/>
      <c r="E541" s="461"/>
    </row>
    <row r="542" spans="1:5">
      <c r="A542" s="459"/>
      <c r="B542" s="363"/>
      <c r="C542" s="460"/>
      <c r="D542" s="460"/>
      <c r="E542" s="461"/>
    </row>
    <row r="543" spans="1:5">
      <c r="A543" s="459"/>
      <c r="B543" s="363"/>
      <c r="C543" s="460"/>
      <c r="D543" s="460"/>
      <c r="E543" s="461"/>
    </row>
    <row r="544" spans="1:5">
      <c r="A544" s="459"/>
      <c r="B544" s="363"/>
      <c r="C544" s="460"/>
      <c r="D544" s="460"/>
      <c r="E544" s="461"/>
    </row>
    <row r="545" spans="1:5">
      <c r="A545" s="459"/>
      <c r="B545" s="363"/>
      <c r="C545" s="460"/>
      <c r="D545" s="460"/>
      <c r="E545" s="461"/>
    </row>
    <row r="546" spans="1:5">
      <c r="A546" s="459"/>
      <c r="B546" s="363"/>
      <c r="C546" s="460"/>
      <c r="D546" s="460"/>
      <c r="E546" s="461"/>
    </row>
    <row r="547" spans="1:5">
      <c r="A547" s="459"/>
      <c r="B547" s="363"/>
      <c r="C547" s="460"/>
      <c r="D547" s="460"/>
      <c r="E547" s="461"/>
    </row>
    <row r="548" spans="1:5">
      <c r="A548" s="459"/>
      <c r="B548" s="363"/>
      <c r="C548" s="460"/>
      <c r="D548" s="460"/>
      <c r="E548" s="461"/>
    </row>
    <row r="549" spans="1:5">
      <c r="A549" s="459"/>
      <c r="B549" s="363"/>
      <c r="C549" s="460"/>
      <c r="D549" s="460"/>
      <c r="E549" s="461"/>
    </row>
    <row r="550" spans="1:5">
      <c r="A550" s="459"/>
      <c r="B550" s="363"/>
      <c r="C550" s="460"/>
      <c r="D550" s="460"/>
      <c r="E550" s="461"/>
    </row>
    <row r="551" spans="1:5">
      <c r="A551" s="459"/>
      <c r="B551" s="363"/>
      <c r="C551" s="460"/>
      <c r="D551" s="460"/>
      <c r="E551" s="461"/>
    </row>
    <row r="552" spans="1:5">
      <c r="A552" s="459"/>
      <c r="B552" s="363"/>
      <c r="C552" s="460"/>
      <c r="D552" s="460"/>
      <c r="E552" s="461"/>
    </row>
    <row r="553" spans="1:5">
      <c r="A553" s="459"/>
      <c r="B553" s="363"/>
      <c r="C553" s="460"/>
      <c r="D553" s="460"/>
      <c r="E553" s="461"/>
    </row>
    <row r="554" spans="1:5">
      <c r="A554" s="459"/>
      <c r="B554" s="363"/>
      <c r="C554" s="460"/>
      <c r="D554" s="460"/>
      <c r="E554" s="461"/>
    </row>
    <row r="555" spans="1:5">
      <c r="A555" s="459"/>
      <c r="B555" s="363"/>
      <c r="C555" s="460"/>
      <c r="D555" s="460"/>
      <c r="E555" s="461"/>
    </row>
    <row r="556" spans="1:5">
      <c r="A556" s="459"/>
      <c r="B556" s="363"/>
      <c r="C556" s="460"/>
      <c r="D556" s="460"/>
      <c r="E556" s="461"/>
    </row>
    <row r="557" spans="1:5">
      <c r="A557" s="459"/>
      <c r="B557" s="363"/>
      <c r="C557" s="460"/>
      <c r="D557" s="460"/>
      <c r="E557" s="461"/>
    </row>
    <row r="558" spans="1:5">
      <c r="A558" s="459"/>
      <c r="B558" s="363"/>
      <c r="C558" s="460"/>
      <c r="D558" s="460"/>
      <c r="E558" s="461"/>
    </row>
    <row r="559" spans="1:5">
      <c r="A559" s="459"/>
      <c r="B559" s="363"/>
      <c r="C559" s="460"/>
      <c r="D559" s="460"/>
      <c r="E559" s="461"/>
    </row>
    <row r="560" spans="1:5">
      <c r="A560" s="459"/>
      <c r="B560" s="363"/>
      <c r="C560" s="460"/>
      <c r="D560" s="460"/>
      <c r="E560" s="461"/>
    </row>
    <row r="561" spans="1:5">
      <c r="A561" s="459"/>
      <c r="B561" s="363"/>
      <c r="C561" s="460"/>
      <c r="D561" s="460"/>
      <c r="E561" s="461"/>
    </row>
    <row r="562" spans="1:5">
      <c r="A562" s="459"/>
      <c r="B562" s="363"/>
      <c r="C562" s="460"/>
      <c r="D562" s="460"/>
      <c r="E562" s="461"/>
    </row>
    <row r="563" spans="1:5">
      <c r="A563" s="459"/>
      <c r="B563" s="363"/>
      <c r="C563" s="460"/>
      <c r="D563" s="460"/>
      <c r="E563" s="461"/>
    </row>
    <row r="564" spans="1:5">
      <c r="A564" s="459"/>
      <c r="B564" s="363"/>
      <c r="C564" s="460"/>
      <c r="D564" s="460"/>
      <c r="E564" s="461"/>
    </row>
    <row r="565" spans="1:5">
      <c r="A565" s="459"/>
      <c r="B565" s="363"/>
      <c r="C565" s="460"/>
      <c r="D565" s="460"/>
      <c r="E565" s="461"/>
    </row>
    <row r="566" spans="1:5">
      <c r="A566" s="459"/>
      <c r="B566" s="363"/>
      <c r="C566" s="460"/>
      <c r="D566" s="460"/>
      <c r="E566" s="461"/>
    </row>
    <row r="567" spans="1:5">
      <c r="A567" s="459"/>
      <c r="B567" s="363"/>
      <c r="C567" s="460"/>
      <c r="D567" s="460"/>
      <c r="E567" s="461"/>
    </row>
    <row r="568" spans="1:5">
      <c r="A568" s="459"/>
      <c r="B568" s="363"/>
      <c r="C568" s="460"/>
      <c r="D568" s="460"/>
      <c r="E568" s="461"/>
    </row>
    <row r="569" spans="1:5">
      <c r="A569" s="459"/>
      <c r="B569" s="363"/>
      <c r="C569" s="460"/>
      <c r="D569" s="460"/>
      <c r="E569" s="461"/>
    </row>
    <row r="570" spans="1:5">
      <c r="A570" s="459"/>
      <c r="B570" s="363"/>
      <c r="C570" s="460"/>
      <c r="D570" s="460"/>
      <c r="E570" s="461"/>
    </row>
    <row r="571" spans="1:5">
      <c r="A571" s="459"/>
      <c r="B571" s="363"/>
      <c r="C571" s="460"/>
      <c r="D571" s="460"/>
      <c r="E571" s="461"/>
    </row>
    <row r="572" spans="1:5">
      <c r="A572" s="459"/>
      <c r="B572" s="363"/>
      <c r="C572" s="460"/>
      <c r="D572" s="460"/>
      <c r="E572" s="461"/>
    </row>
    <row r="573" spans="1:5">
      <c r="A573" s="459"/>
      <c r="B573" s="363"/>
      <c r="C573" s="460"/>
      <c r="D573" s="460"/>
      <c r="E573" s="461"/>
    </row>
    <row r="574" spans="1:5">
      <c r="A574" s="459"/>
      <c r="B574" s="363"/>
      <c r="C574" s="460"/>
      <c r="D574" s="460"/>
      <c r="E574" s="461"/>
    </row>
    <row r="575" spans="1:5">
      <c r="A575" s="459"/>
      <c r="B575" s="363"/>
      <c r="C575" s="460"/>
      <c r="D575" s="460"/>
      <c r="E575" s="461"/>
    </row>
    <row r="576" spans="1:5">
      <c r="A576" s="459"/>
      <c r="B576" s="363"/>
      <c r="C576" s="460"/>
      <c r="D576" s="460"/>
      <c r="E576" s="461"/>
    </row>
    <row r="577" spans="1:5">
      <c r="A577" s="459"/>
      <c r="B577" s="363"/>
      <c r="C577" s="460"/>
      <c r="D577" s="460"/>
      <c r="E577" s="461"/>
    </row>
    <row r="578" spans="1:5">
      <c r="A578" s="459"/>
      <c r="B578" s="363"/>
      <c r="C578" s="460"/>
      <c r="D578" s="460"/>
      <c r="E578" s="461"/>
    </row>
    <row r="579" spans="1:5">
      <c r="A579" s="459"/>
      <c r="B579" s="363"/>
      <c r="C579" s="460"/>
      <c r="D579" s="460"/>
      <c r="E579" s="461"/>
    </row>
    <row r="580" spans="1:5">
      <c r="A580" s="459"/>
      <c r="B580" s="363"/>
      <c r="C580" s="460"/>
      <c r="D580" s="460"/>
      <c r="E580" s="461"/>
    </row>
    <row r="581" spans="1:5">
      <c r="A581" s="459"/>
      <c r="B581" s="363"/>
      <c r="C581" s="460"/>
      <c r="D581" s="460"/>
      <c r="E581" s="461"/>
    </row>
    <row r="582" spans="1:5">
      <c r="A582" s="459"/>
      <c r="B582" s="363"/>
      <c r="C582" s="460"/>
      <c r="D582" s="460"/>
      <c r="E582" s="461"/>
    </row>
    <row r="583" spans="1:5">
      <c r="A583" s="459"/>
      <c r="B583" s="363"/>
      <c r="C583" s="460"/>
      <c r="D583" s="460"/>
      <c r="E583" s="461"/>
    </row>
    <row r="584" spans="1:5">
      <c r="A584" s="459"/>
      <c r="B584" s="363"/>
      <c r="C584" s="460"/>
      <c r="D584" s="460"/>
      <c r="E584" s="461"/>
    </row>
    <row r="585" spans="1:5">
      <c r="A585" s="459"/>
      <c r="B585" s="363"/>
      <c r="C585" s="460"/>
      <c r="D585" s="460"/>
      <c r="E585" s="461"/>
    </row>
    <row r="586" spans="1:5">
      <c r="A586" s="459"/>
      <c r="B586" s="363"/>
      <c r="C586" s="460"/>
      <c r="D586" s="460"/>
      <c r="E586" s="461"/>
    </row>
    <row r="587" spans="1:5">
      <c r="A587" s="459"/>
      <c r="B587" s="363"/>
      <c r="C587" s="460"/>
      <c r="D587" s="460"/>
      <c r="E587" s="461"/>
    </row>
    <row r="588" spans="1:5">
      <c r="A588" s="459"/>
      <c r="B588" s="363"/>
      <c r="C588" s="460"/>
      <c r="D588" s="460"/>
      <c r="E588" s="461"/>
    </row>
    <row r="589" spans="1:5">
      <c r="A589" s="459"/>
      <c r="B589" s="363"/>
      <c r="C589" s="460"/>
      <c r="D589" s="460"/>
      <c r="E589" s="461"/>
    </row>
    <row r="590" spans="1:5">
      <c r="A590" s="459"/>
      <c r="B590" s="363"/>
      <c r="C590" s="460"/>
      <c r="D590" s="460"/>
      <c r="E590" s="461"/>
    </row>
    <row r="591" spans="1:5">
      <c r="A591" s="459"/>
      <c r="B591" s="363"/>
      <c r="C591" s="460"/>
      <c r="D591" s="460"/>
      <c r="E591" s="461"/>
    </row>
    <row r="592" spans="1:5">
      <c r="A592" s="459"/>
      <c r="B592" s="363"/>
      <c r="C592" s="460"/>
      <c r="D592" s="460"/>
      <c r="E592" s="461"/>
    </row>
    <row r="593" spans="1:5">
      <c r="A593" s="459"/>
      <c r="B593" s="363"/>
      <c r="C593" s="460"/>
      <c r="D593" s="460"/>
      <c r="E593" s="461"/>
    </row>
    <row r="594" spans="1:5">
      <c r="A594" s="459"/>
      <c r="B594" s="363"/>
      <c r="C594" s="460"/>
      <c r="D594" s="460"/>
      <c r="E594" s="461"/>
    </row>
    <row r="595" spans="1:5">
      <c r="A595" s="459"/>
      <c r="B595" s="363"/>
      <c r="C595" s="460"/>
      <c r="D595" s="460"/>
      <c r="E595" s="461"/>
    </row>
    <row r="596" spans="1:5">
      <c r="A596" s="459"/>
      <c r="B596" s="363"/>
      <c r="C596" s="460"/>
      <c r="D596" s="460"/>
      <c r="E596" s="461"/>
    </row>
    <row r="597" spans="1:5">
      <c r="A597" s="459"/>
      <c r="B597" s="363"/>
      <c r="C597" s="460"/>
      <c r="D597" s="460"/>
      <c r="E597" s="461"/>
    </row>
    <row r="598" spans="1:5">
      <c r="A598" s="459"/>
      <c r="B598" s="363"/>
      <c r="C598" s="460"/>
      <c r="D598" s="460"/>
      <c r="E598" s="461"/>
    </row>
    <row r="599" spans="1:5">
      <c r="A599" s="459"/>
      <c r="B599" s="363"/>
      <c r="C599" s="460"/>
      <c r="D599" s="460"/>
      <c r="E599" s="461"/>
    </row>
    <row r="600" spans="1:5">
      <c r="A600" s="459"/>
      <c r="B600" s="363"/>
      <c r="C600" s="460"/>
      <c r="D600" s="460"/>
      <c r="E600" s="461"/>
    </row>
    <row r="601" spans="1:5">
      <c r="A601" s="459"/>
      <c r="B601" s="363"/>
      <c r="C601" s="460"/>
      <c r="D601" s="460"/>
      <c r="E601" s="461"/>
    </row>
    <row r="602" spans="1:5">
      <c r="A602" s="459"/>
      <c r="B602" s="363"/>
      <c r="C602" s="460"/>
      <c r="D602" s="460"/>
      <c r="E602" s="461"/>
    </row>
    <row r="603" spans="1:5">
      <c r="A603" s="459"/>
      <c r="B603" s="363"/>
      <c r="C603" s="460"/>
      <c r="D603" s="460"/>
      <c r="E603" s="461"/>
    </row>
    <row r="604" spans="1:5">
      <c r="A604" s="459"/>
      <c r="B604" s="363"/>
      <c r="C604" s="460"/>
      <c r="D604" s="460"/>
      <c r="E604" s="461"/>
    </row>
    <row r="605" spans="1:5">
      <c r="A605" s="459"/>
      <c r="B605" s="363"/>
      <c r="C605" s="460"/>
      <c r="D605" s="460"/>
      <c r="E605" s="461"/>
    </row>
    <row r="606" spans="1:5">
      <c r="A606" s="459"/>
      <c r="B606" s="363"/>
      <c r="C606" s="460"/>
      <c r="D606" s="460"/>
      <c r="E606" s="461"/>
    </row>
    <row r="607" spans="1:5">
      <c r="A607" s="459"/>
      <c r="B607" s="363"/>
      <c r="C607" s="460"/>
      <c r="D607" s="460"/>
      <c r="E607" s="461"/>
    </row>
    <row r="608" spans="1:5">
      <c r="A608" s="459"/>
      <c r="B608" s="363"/>
      <c r="C608" s="460"/>
      <c r="D608" s="460"/>
      <c r="E608" s="461"/>
    </row>
    <row r="609" spans="1:5">
      <c r="A609" s="459"/>
      <c r="B609" s="363"/>
      <c r="C609" s="460"/>
      <c r="D609" s="460"/>
      <c r="E609" s="461"/>
    </row>
    <row r="610" spans="1:5">
      <c r="A610" s="459"/>
      <c r="B610" s="363"/>
      <c r="C610" s="460"/>
      <c r="D610" s="460"/>
      <c r="E610" s="461"/>
    </row>
    <row r="611" spans="1:5">
      <c r="A611" s="459"/>
      <c r="B611" s="363"/>
      <c r="C611" s="460"/>
      <c r="D611" s="460"/>
      <c r="E611" s="461"/>
    </row>
    <row r="612" spans="1:5">
      <c r="A612" s="459"/>
      <c r="B612" s="363"/>
      <c r="C612" s="460"/>
      <c r="D612" s="460"/>
      <c r="E612" s="461"/>
    </row>
    <row r="613" spans="1:5">
      <c r="A613" s="459"/>
      <c r="B613" s="363"/>
      <c r="C613" s="460"/>
      <c r="D613" s="460"/>
      <c r="E613" s="461"/>
    </row>
    <row r="614" spans="1:5">
      <c r="A614" s="459"/>
      <c r="B614" s="363"/>
      <c r="C614" s="460"/>
      <c r="D614" s="460"/>
      <c r="E614" s="461"/>
    </row>
    <row r="615" spans="1:5">
      <c r="A615" s="459"/>
      <c r="B615" s="363"/>
      <c r="C615" s="460"/>
      <c r="D615" s="460"/>
      <c r="E615" s="461"/>
    </row>
    <row r="616" spans="1:5">
      <c r="A616" s="459"/>
      <c r="B616" s="363"/>
      <c r="C616" s="460"/>
      <c r="D616" s="460"/>
      <c r="E616" s="461"/>
    </row>
    <row r="617" spans="1:5">
      <c r="A617" s="459"/>
      <c r="B617" s="363"/>
      <c r="C617" s="460"/>
      <c r="D617" s="460"/>
      <c r="E617" s="461"/>
    </row>
    <row r="618" spans="1:5">
      <c r="A618" s="459"/>
      <c r="B618" s="363"/>
      <c r="C618" s="460"/>
      <c r="D618" s="460"/>
      <c r="E618" s="461"/>
    </row>
    <row r="619" spans="1:5">
      <c r="A619" s="459"/>
      <c r="B619" s="363"/>
      <c r="C619" s="460"/>
      <c r="D619" s="460"/>
      <c r="E619" s="461"/>
    </row>
    <row r="620" spans="1:5">
      <c r="A620" s="459"/>
      <c r="B620" s="363"/>
      <c r="C620" s="460"/>
      <c r="D620" s="460"/>
      <c r="E620" s="461"/>
    </row>
    <row r="621" spans="1:5">
      <c r="A621" s="459"/>
      <c r="B621" s="363"/>
      <c r="C621" s="460"/>
      <c r="D621" s="460"/>
      <c r="E621" s="461"/>
    </row>
    <row r="622" spans="1:5">
      <c r="A622" s="459"/>
      <c r="B622" s="363"/>
      <c r="C622" s="460"/>
      <c r="D622" s="460"/>
      <c r="E622" s="461"/>
    </row>
    <row r="623" spans="1:5">
      <c r="A623" s="459"/>
      <c r="B623" s="363"/>
      <c r="C623" s="460"/>
      <c r="D623" s="460"/>
      <c r="E623" s="461"/>
    </row>
    <row r="624" spans="1:5">
      <c r="A624" s="459"/>
      <c r="B624" s="363"/>
      <c r="C624" s="460"/>
      <c r="D624" s="460"/>
      <c r="E624" s="461"/>
    </row>
    <row r="625" spans="1:5">
      <c r="A625" s="459"/>
      <c r="B625" s="363"/>
      <c r="C625" s="460"/>
      <c r="D625" s="460"/>
      <c r="E625" s="461"/>
    </row>
    <row r="626" spans="1:5">
      <c r="A626" s="459"/>
      <c r="B626" s="363"/>
      <c r="C626" s="460"/>
      <c r="D626" s="460"/>
      <c r="E626" s="461"/>
    </row>
    <row r="627" spans="1:5">
      <c r="A627" s="459"/>
      <c r="B627" s="363"/>
      <c r="C627" s="460"/>
      <c r="D627" s="460"/>
      <c r="E627" s="461"/>
    </row>
    <row r="628" spans="1:5">
      <c r="A628" s="459"/>
      <c r="B628" s="363"/>
      <c r="C628" s="460"/>
      <c r="D628" s="460"/>
      <c r="E628" s="461"/>
    </row>
    <row r="629" spans="1:5">
      <c r="A629" s="459"/>
      <c r="B629" s="363"/>
      <c r="C629" s="460"/>
      <c r="D629" s="460"/>
      <c r="E629" s="461"/>
    </row>
    <row r="630" spans="1:5">
      <c r="A630" s="459"/>
      <c r="B630" s="363"/>
      <c r="C630" s="460"/>
      <c r="D630" s="460"/>
      <c r="E630" s="461"/>
    </row>
    <row r="631" spans="1:5">
      <c r="A631" s="459"/>
      <c r="B631" s="363"/>
      <c r="C631" s="460"/>
      <c r="D631" s="460"/>
      <c r="E631" s="461"/>
    </row>
    <row r="632" spans="1:5">
      <c r="A632" s="459"/>
      <c r="B632" s="363"/>
      <c r="C632" s="460"/>
      <c r="D632" s="460"/>
      <c r="E632" s="461"/>
    </row>
    <row r="633" spans="1:5">
      <c r="A633" s="459"/>
      <c r="B633" s="363"/>
      <c r="C633" s="460"/>
      <c r="D633" s="460"/>
      <c r="E633" s="461"/>
    </row>
    <row r="634" spans="1:5">
      <c r="A634" s="459"/>
      <c r="B634" s="363"/>
      <c r="C634" s="460"/>
      <c r="D634" s="460"/>
      <c r="E634" s="461"/>
    </row>
    <row r="635" spans="1:5">
      <c r="A635" s="459"/>
      <c r="B635" s="363"/>
      <c r="C635" s="460"/>
      <c r="D635" s="460"/>
      <c r="E635" s="461"/>
    </row>
    <row r="636" spans="1:5">
      <c r="A636" s="459"/>
      <c r="B636" s="363"/>
      <c r="C636" s="460"/>
      <c r="D636" s="460"/>
      <c r="E636" s="461"/>
    </row>
    <row r="637" spans="1:5">
      <c r="A637" s="459"/>
      <c r="B637" s="363"/>
      <c r="C637" s="460"/>
      <c r="D637" s="460"/>
      <c r="E637" s="461"/>
    </row>
    <row r="638" spans="1:5">
      <c r="A638" s="459"/>
      <c r="B638" s="363"/>
      <c r="C638" s="460"/>
      <c r="D638" s="460"/>
      <c r="E638" s="461"/>
    </row>
    <row r="639" spans="1:5">
      <c r="A639" s="459"/>
      <c r="B639" s="363"/>
      <c r="C639" s="460"/>
      <c r="D639" s="460"/>
      <c r="E639" s="461"/>
    </row>
    <row r="640" spans="1:5">
      <c r="A640" s="459"/>
      <c r="B640" s="363"/>
      <c r="C640" s="460"/>
      <c r="D640" s="460"/>
      <c r="E640" s="461"/>
    </row>
    <row r="641" spans="1:5">
      <c r="A641" s="459"/>
      <c r="B641" s="363"/>
      <c r="C641" s="460"/>
      <c r="D641" s="460"/>
      <c r="E641" s="461"/>
    </row>
    <row r="642" spans="1:5">
      <c r="A642" s="459"/>
      <c r="B642" s="363"/>
      <c r="C642" s="460"/>
      <c r="D642" s="460"/>
      <c r="E642" s="461"/>
    </row>
    <row r="643" spans="1:5">
      <c r="A643" s="459"/>
      <c r="B643" s="363"/>
      <c r="C643" s="460"/>
      <c r="D643" s="460"/>
      <c r="E643" s="461"/>
    </row>
    <row r="644" spans="1:5">
      <c r="A644" s="459"/>
      <c r="B644" s="363"/>
      <c r="C644" s="460"/>
      <c r="D644" s="460"/>
      <c r="E644" s="461"/>
    </row>
    <row r="645" spans="1:5">
      <c r="A645" s="459"/>
      <c r="B645" s="363"/>
      <c r="C645" s="460"/>
      <c r="D645" s="460"/>
      <c r="E645" s="461"/>
    </row>
    <row r="646" spans="1:5">
      <c r="A646" s="459"/>
      <c r="B646" s="363"/>
      <c r="C646" s="460"/>
      <c r="D646" s="460"/>
      <c r="E646" s="461"/>
    </row>
    <row r="647" spans="1:5">
      <c r="A647" s="459"/>
      <c r="B647" s="363"/>
      <c r="C647" s="460"/>
      <c r="D647" s="460"/>
      <c r="E647" s="461"/>
    </row>
    <row r="648" spans="1:5">
      <c r="A648" s="459"/>
      <c r="B648" s="363"/>
      <c r="C648" s="460"/>
      <c r="D648" s="460"/>
      <c r="E648" s="461"/>
    </row>
    <row r="649" spans="1:5">
      <c r="A649" s="459"/>
      <c r="B649" s="363"/>
      <c r="C649" s="460"/>
      <c r="D649" s="460"/>
      <c r="E649" s="461"/>
    </row>
    <row r="650" spans="1:5">
      <c r="A650" s="459"/>
      <c r="B650" s="363"/>
      <c r="C650" s="460"/>
      <c r="D650" s="460"/>
      <c r="E650" s="461"/>
    </row>
    <row r="651" spans="1:5">
      <c r="A651" s="459"/>
      <c r="B651" s="363"/>
      <c r="C651" s="460"/>
      <c r="D651" s="460"/>
      <c r="E651" s="461"/>
    </row>
    <row r="652" spans="1:5">
      <c r="A652" s="459"/>
      <c r="B652" s="363"/>
      <c r="C652" s="460"/>
      <c r="D652" s="460"/>
      <c r="E652" s="461"/>
    </row>
    <row r="653" spans="1:5">
      <c r="A653" s="459"/>
      <c r="B653" s="363"/>
      <c r="C653" s="460"/>
      <c r="D653" s="460"/>
      <c r="E653" s="461"/>
    </row>
    <row r="654" spans="1:5">
      <c r="A654" s="459"/>
      <c r="B654" s="363"/>
      <c r="C654" s="460"/>
      <c r="D654" s="460"/>
      <c r="E654" s="461"/>
    </row>
    <row r="655" spans="1:5">
      <c r="A655" s="459"/>
      <c r="B655" s="363"/>
      <c r="C655" s="460"/>
      <c r="D655" s="460"/>
      <c r="E655" s="461"/>
    </row>
    <row r="656" spans="1:5">
      <c r="A656" s="459"/>
      <c r="B656" s="363"/>
      <c r="C656" s="460"/>
      <c r="D656" s="460"/>
      <c r="E656" s="461"/>
    </row>
    <row r="657" spans="1:5">
      <c r="A657" s="459"/>
      <c r="B657" s="363"/>
      <c r="C657" s="460"/>
      <c r="D657" s="460"/>
      <c r="E657" s="461"/>
    </row>
    <row r="658" spans="1:5">
      <c r="A658" s="459"/>
      <c r="B658" s="363"/>
      <c r="C658" s="460"/>
      <c r="D658" s="460"/>
      <c r="E658" s="461"/>
    </row>
    <row r="659" spans="1:5">
      <c r="A659" s="459"/>
      <c r="B659" s="363"/>
      <c r="C659" s="460"/>
      <c r="D659" s="460"/>
      <c r="E659" s="461"/>
    </row>
    <row r="660" spans="1:5">
      <c r="A660" s="459"/>
      <c r="B660" s="363"/>
      <c r="C660" s="460"/>
      <c r="D660" s="460"/>
      <c r="E660" s="461"/>
    </row>
    <row r="661" spans="1:5">
      <c r="A661" s="459"/>
      <c r="B661" s="363"/>
      <c r="C661" s="460"/>
      <c r="D661" s="460"/>
      <c r="E661" s="461"/>
    </row>
    <row r="662" spans="1:5">
      <c r="A662" s="459"/>
      <c r="B662" s="363"/>
      <c r="C662" s="460"/>
      <c r="D662" s="460"/>
      <c r="E662" s="461"/>
    </row>
    <row r="663" spans="1:5">
      <c r="A663" s="459"/>
      <c r="B663" s="363"/>
      <c r="C663" s="460"/>
      <c r="D663" s="460"/>
      <c r="E663" s="461"/>
    </row>
    <row r="664" spans="1:5">
      <c r="A664" s="459"/>
      <c r="B664" s="363"/>
      <c r="C664" s="460"/>
      <c r="D664" s="460"/>
      <c r="E664" s="461"/>
    </row>
    <row r="665" spans="1:5">
      <c r="A665" s="459"/>
      <c r="B665" s="363"/>
      <c r="C665" s="460"/>
      <c r="D665" s="460"/>
      <c r="E665" s="461"/>
    </row>
    <row r="666" spans="1:5">
      <c r="A666" s="459"/>
      <c r="B666" s="363"/>
      <c r="C666" s="460"/>
      <c r="D666" s="460"/>
      <c r="E666" s="461"/>
    </row>
    <row r="667" spans="1:5">
      <c r="A667" s="459"/>
      <c r="B667" s="363"/>
      <c r="C667" s="460"/>
      <c r="D667" s="460"/>
      <c r="E667" s="461"/>
    </row>
    <row r="668" spans="1:5">
      <c r="A668" s="459"/>
      <c r="B668" s="363"/>
      <c r="C668" s="460"/>
      <c r="D668" s="460"/>
      <c r="E668" s="461"/>
    </row>
    <row r="669" spans="1:5">
      <c r="A669" s="459"/>
      <c r="B669" s="363"/>
      <c r="C669" s="460"/>
      <c r="D669" s="460"/>
      <c r="E669" s="461"/>
    </row>
    <row r="670" spans="1:5">
      <c r="A670" s="459"/>
      <c r="B670" s="363"/>
      <c r="C670" s="460"/>
      <c r="D670" s="460"/>
      <c r="E670" s="461"/>
    </row>
    <row r="671" spans="1:5">
      <c r="A671" s="459"/>
      <c r="B671" s="363"/>
      <c r="C671" s="460"/>
      <c r="D671" s="460"/>
      <c r="E671" s="461"/>
    </row>
    <row r="672" spans="1:5">
      <c r="A672" s="459"/>
      <c r="B672" s="363"/>
      <c r="C672" s="460"/>
      <c r="D672" s="460"/>
      <c r="E672" s="461"/>
    </row>
    <row r="673" spans="1:5">
      <c r="A673" s="459"/>
      <c r="B673" s="363"/>
      <c r="C673" s="460"/>
      <c r="D673" s="460"/>
      <c r="E673" s="461"/>
    </row>
    <row r="674" spans="1:5">
      <c r="A674" s="459"/>
      <c r="B674" s="363"/>
      <c r="C674" s="460"/>
      <c r="D674" s="460"/>
      <c r="E674" s="461"/>
    </row>
    <row r="675" spans="1:5">
      <c r="A675" s="459"/>
      <c r="B675" s="363"/>
      <c r="C675" s="460"/>
      <c r="D675" s="460"/>
      <c r="E675" s="461"/>
    </row>
    <row r="676" spans="1:5">
      <c r="A676" s="459"/>
      <c r="B676" s="363"/>
      <c r="C676" s="460"/>
      <c r="D676" s="460"/>
      <c r="E676" s="461"/>
    </row>
    <row r="677" spans="1:5">
      <c r="A677" s="459"/>
      <c r="B677" s="363"/>
      <c r="C677" s="460"/>
      <c r="D677" s="460"/>
      <c r="E677" s="461"/>
    </row>
    <row r="678" spans="1:5">
      <c r="A678" s="459"/>
      <c r="B678" s="363"/>
      <c r="C678" s="460"/>
      <c r="D678" s="460"/>
      <c r="E678" s="461"/>
    </row>
    <row r="679" spans="1:5">
      <c r="A679" s="459"/>
      <c r="B679" s="363"/>
      <c r="C679" s="460"/>
      <c r="D679" s="460"/>
      <c r="E679" s="461"/>
    </row>
    <row r="680" spans="1:5">
      <c r="A680" s="459"/>
      <c r="B680" s="363"/>
      <c r="C680" s="460"/>
      <c r="D680" s="460"/>
      <c r="E680" s="461"/>
    </row>
    <row r="681" spans="1:5">
      <c r="A681" s="459"/>
      <c r="B681" s="363"/>
      <c r="C681" s="460"/>
      <c r="D681" s="460"/>
      <c r="E681" s="461"/>
    </row>
    <row r="682" spans="1:5">
      <c r="A682" s="459"/>
      <c r="B682" s="363"/>
      <c r="C682" s="460"/>
      <c r="D682" s="460"/>
      <c r="E682" s="461"/>
    </row>
    <row r="683" spans="1:5">
      <c r="A683" s="459"/>
      <c r="B683" s="363"/>
      <c r="C683" s="460"/>
      <c r="D683" s="460"/>
      <c r="E683" s="461"/>
    </row>
    <row r="684" spans="1:5">
      <c r="A684" s="459"/>
      <c r="B684" s="363"/>
      <c r="C684" s="460"/>
      <c r="D684" s="460"/>
      <c r="E684" s="461"/>
    </row>
    <row r="685" spans="1:5">
      <c r="A685" s="459"/>
      <c r="B685" s="363"/>
      <c r="C685" s="460"/>
      <c r="D685" s="460"/>
      <c r="E685" s="461"/>
    </row>
    <row r="686" spans="1:5">
      <c r="A686" s="459"/>
      <c r="B686" s="363"/>
      <c r="C686" s="460"/>
      <c r="D686" s="460"/>
      <c r="E686" s="461"/>
    </row>
    <row r="687" spans="1:5">
      <c r="A687" s="459"/>
      <c r="B687" s="363"/>
      <c r="C687" s="460"/>
      <c r="D687" s="460"/>
      <c r="E687" s="461"/>
    </row>
    <row r="688" spans="1:5">
      <c r="A688" s="459"/>
      <c r="B688" s="363"/>
      <c r="C688" s="460"/>
      <c r="D688" s="460"/>
      <c r="E688" s="461"/>
    </row>
    <row r="689" spans="1:5">
      <c r="A689" s="459"/>
      <c r="B689" s="363"/>
      <c r="C689" s="460"/>
      <c r="D689" s="460"/>
      <c r="E689" s="461"/>
    </row>
    <row r="690" spans="1:5">
      <c r="A690" s="459"/>
      <c r="B690" s="363"/>
      <c r="C690" s="460"/>
      <c r="D690" s="460"/>
      <c r="E690" s="461"/>
    </row>
    <row r="691" spans="1:5">
      <c r="A691" s="459"/>
      <c r="B691" s="363"/>
      <c r="C691" s="460"/>
      <c r="D691" s="460"/>
      <c r="E691" s="461"/>
    </row>
    <row r="692" spans="1:5">
      <c r="A692" s="459"/>
      <c r="B692" s="363"/>
      <c r="C692" s="460"/>
      <c r="D692" s="460"/>
      <c r="E692" s="461"/>
    </row>
    <row r="693" spans="1:5">
      <c r="A693" s="459"/>
      <c r="B693" s="363"/>
      <c r="C693" s="460"/>
      <c r="D693" s="460"/>
      <c r="E693" s="461"/>
    </row>
    <row r="694" spans="1:5">
      <c r="A694" s="459"/>
      <c r="B694" s="363"/>
      <c r="C694" s="460"/>
      <c r="D694" s="460"/>
      <c r="E694" s="461"/>
    </row>
    <row r="695" spans="1:5">
      <c r="A695" s="459"/>
      <c r="B695" s="363"/>
      <c r="C695" s="460"/>
      <c r="D695" s="460"/>
      <c r="E695" s="461"/>
    </row>
    <row r="696" spans="1:5">
      <c r="A696" s="459"/>
      <c r="B696" s="363"/>
      <c r="C696" s="460"/>
      <c r="D696" s="460"/>
      <c r="E696" s="461"/>
    </row>
    <row r="697" spans="1:5">
      <c r="A697" s="459"/>
      <c r="B697" s="363"/>
      <c r="C697" s="460"/>
      <c r="D697" s="460"/>
      <c r="E697" s="461"/>
    </row>
    <row r="698" spans="1:5">
      <c r="A698" s="459"/>
      <c r="B698" s="363"/>
      <c r="C698" s="460"/>
      <c r="D698" s="460"/>
      <c r="E698" s="461"/>
    </row>
    <row r="699" spans="1:5">
      <c r="A699" s="459"/>
      <c r="B699" s="363"/>
      <c r="C699" s="460"/>
      <c r="D699" s="460"/>
      <c r="E699" s="461"/>
    </row>
    <row r="700" spans="1:5">
      <c r="A700" s="459"/>
      <c r="B700" s="363"/>
      <c r="C700" s="460"/>
      <c r="D700" s="460"/>
      <c r="E700" s="461"/>
    </row>
    <row r="701" spans="1:5">
      <c r="A701" s="459"/>
      <c r="B701" s="363"/>
      <c r="C701" s="460"/>
      <c r="D701" s="460"/>
      <c r="E701" s="461"/>
    </row>
    <row r="702" spans="1:5">
      <c r="A702" s="459"/>
      <c r="B702" s="363"/>
      <c r="C702" s="460"/>
      <c r="D702" s="460"/>
      <c r="E702" s="461"/>
    </row>
    <row r="703" spans="1:5">
      <c r="A703" s="459"/>
      <c r="B703" s="363"/>
      <c r="C703" s="460"/>
      <c r="D703" s="460"/>
      <c r="E703" s="461"/>
    </row>
    <row r="704" spans="1:5">
      <c r="A704" s="459"/>
      <c r="B704" s="363"/>
      <c r="C704" s="460"/>
      <c r="D704" s="460"/>
      <c r="E704" s="461"/>
    </row>
    <row r="705" spans="1:5">
      <c r="A705" s="459"/>
      <c r="B705" s="363"/>
      <c r="C705" s="460"/>
      <c r="D705" s="460"/>
      <c r="E705" s="461"/>
    </row>
    <row r="706" spans="1:5">
      <c r="A706" s="459"/>
      <c r="B706" s="363"/>
      <c r="C706" s="460"/>
      <c r="D706" s="460"/>
      <c r="E706" s="461"/>
    </row>
    <row r="707" spans="1:5">
      <c r="A707" s="459"/>
      <c r="B707" s="363"/>
      <c r="C707" s="460"/>
      <c r="D707" s="460"/>
      <c r="E707" s="461"/>
    </row>
    <row r="708" spans="1:5">
      <c r="A708" s="459"/>
      <c r="B708" s="363"/>
      <c r="C708" s="460"/>
      <c r="D708" s="460"/>
      <c r="E708" s="461"/>
    </row>
    <row r="709" spans="1:5">
      <c r="A709" s="459"/>
      <c r="B709" s="363"/>
      <c r="C709" s="460"/>
      <c r="D709" s="460"/>
      <c r="E709" s="461"/>
    </row>
    <row r="710" spans="1:5">
      <c r="A710" s="459"/>
      <c r="B710" s="363"/>
      <c r="C710" s="460"/>
      <c r="D710" s="460"/>
      <c r="E710" s="461"/>
    </row>
    <row r="711" spans="1:5">
      <c r="A711" s="459"/>
      <c r="B711" s="363"/>
      <c r="C711" s="460"/>
      <c r="D711" s="460"/>
      <c r="E711" s="461"/>
    </row>
    <row r="712" spans="1:5">
      <c r="A712" s="459"/>
      <c r="B712" s="363"/>
      <c r="C712" s="460"/>
      <c r="D712" s="460"/>
      <c r="E712" s="461"/>
    </row>
    <row r="713" spans="1:5">
      <c r="A713" s="459"/>
      <c r="B713" s="363"/>
      <c r="C713" s="460"/>
      <c r="D713" s="460"/>
      <c r="E713" s="461"/>
    </row>
    <row r="714" spans="1:5">
      <c r="A714" s="459"/>
      <c r="B714" s="363"/>
      <c r="C714" s="460"/>
      <c r="D714" s="460"/>
      <c r="E714" s="461"/>
    </row>
    <row r="715" spans="1:5">
      <c r="A715" s="459"/>
      <c r="B715" s="363"/>
      <c r="C715" s="460"/>
      <c r="D715" s="460"/>
      <c r="E715" s="461"/>
    </row>
    <row r="716" spans="1:5">
      <c r="A716" s="459"/>
      <c r="B716" s="363"/>
      <c r="C716" s="460"/>
      <c r="D716" s="460"/>
      <c r="E716" s="461"/>
    </row>
    <row r="717" spans="1:5">
      <c r="A717" s="459"/>
      <c r="B717" s="363"/>
      <c r="C717" s="460"/>
      <c r="D717" s="460"/>
      <c r="E717" s="461"/>
    </row>
    <row r="718" spans="1:5">
      <c r="A718" s="459"/>
      <c r="B718" s="363"/>
      <c r="C718" s="460"/>
      <c r="D718" s="460"/>
      <c r="E718" s="461"/>
    </row>
    <row r="719" spans="1:5">
      <c r="A719" s="459"/>
      <c r="B719" s="363"/>
      <c r="C719" s="460"/>
      <c r="D719" s="460"/>
      <c r="E719" s="461"/>
    </row>
    <row r="720" spans="1:5">
      <c r="A720" s="459"/>
      <c r="B720" s="363"/>
      <c r="C720" s="460"/>
      <c r="D720" s="460"/>
      <c r="E720" s="461"/>
    </row>
    <row r="721" spans="1:5">
      <c r="A721" s="459"/>
      <c r="B721" s="363"/>
      <c r="C721" s="460"/>
      <c r="D721" s="460"/>
      <c r="E721" s="461"/>
    </row>
    <row r="722" spans="1:5">
      <c r="A722" s="459"/>
      <c r="B722" s="363"/>
      <c r="C722" s="460"/>
      <c r="D722" s="460"/>
      <c r="E722" s="461"/>
    </row>
    <row r="723" spans="1:5">
      <c r="A723" s="459"/>
      <c r="B723" s="363"/>
      <c r="C723" s="460"/>
      <c r="D723" s="460"/>
      <c r="E723" s="461"/>
    </row>
    <row r="724" spans="1:5">
      <c r="A724" s="459"/>
      <c r="B724" s="363"/>
      <c r="C724" s="460"/>
      <c r="D724" s="460"/>
      <c r="E724" s="461"/>
    </row>
    <row r="725" spans="1:5">
      <c r="A725" s="459"/>
      <c r="B725" s="363"/>
      <c r="C725" s="460"/>
      <c r="D725" s="460"/>
      <c r="E725" s="461"/>
    </row>
    <row r="726" spans="1:5">
      <c r="A726" s="459"/>
      <c r="B726" s="363"/>
      <c r="C726" s="460"/>
      <c r="D726" s="460"/>
      <c r="E726" s="461"/>
    </row>
    <row r="727" spans="1:5">
      <c r="A727" s="459"/>
      <c r="B727" s="363"/>
      <c r="C727" s="460"/>
      <c r="D727" s="460"/>
      <c r="E727" s="461"/>
    </row>
    <row r="728" spans="1:5">
      <c r="A728" s="459"/>
      <c r="B728" s="363"/>
      <c r="C728" s="460"/>
      <c r="D728" s="460"/>
      <c r="E728" s="461"/>
    </row>
    <row r="729" spans="1:5">
      <c r="A729" s="459"/>
      <c r="B729" s="363"/>
      <c r="C729" s="460"/>
      <c r="D729" s="460"/>
      <c r="E729" s="461"/>
    </row>
    <row r="730" spans="1:5">
      <c r="A730" s="459"/>
      <c r="B730" s="363"/>
      <c r="C730" s="460"/>
      <c r="D730" s="460"/>
      <c r="E730" s="461"/>
    </row>
    <row r="731" spans="1:5">
      <c r="A731" s="459"/>
      <c r="B731" s="363"/>
      <c r="C731" s="460"/>
      <c r="D731" s="460"/>
      <c r="E731" s="461"/>
    </row>
    <row r="732" spans="1:5">
      <c r="A732" s="459"/>
      <c r="B732" s="363"/>
      <c r="C732" s="460"/>
      <c r="D732" s="460"/>
      <c r="E732" s="461"/>
    </row>
    <row r="733" spans="1:5">
      <c r="A733" s="459"/>
      <c r="B733" s="363"/>
      <c r="C733" s="460"/>
      <c r="D733" s="460"/>
      <c r="E733" s="461"/>
    </row>
    <row r="734" spans="1:5">
      <c r="A734" s="459"/>
      <c r="B734" s="363"/>
      <c r="C734" s="460"/>
      <c r="D734" s="460"/>
      <c r="E734" s="461"/>
    </row>
    <row r="735" spans="1:5">
      <c r="A735" s="459"/>
      <c r="B735" s="363"/>
      <c r="C735" s="460"/>
      <c r="D735" s="460"/>
      <c r="E735" s="461"/>
    </row>
    <row r="736" spans="1:5">
      <c r="A736" s="459"/>
      <c r="B736" s="363"/>
      <c r="C736" s="460"/>
      <c r="D736" s="460"/>
      <c r="E736" s="461"/>
    </row>
    <row r="737" spans="1:5">
      <c r="A737" s="459"/>
      <c r="B737" s="363"/>
      <c r="C737" s="460"/>
      <c r="D737" s="460"/>
      <c r="E737" s="461"/>
    </row>
    <row r="738" spans="1:5">
      <c r="A738" s="459"/>
      <c r="B738" s="363"/>
      <c r="C738" s="460"/>
      <c r="D738" s="460"/>
      <c r="E738" s="461"/>
    </row>
    <row r="739" spans="1:5">
      <c r="A739" s="459"/>
      <c r="B739" s="363"/>
      <c r="C739" s="460"/>
      <c r="D739" s="460"/>
      <c r="E739" s="461"/>
    </row>
    <row r="740" spans="1:5">
      <c r="A740" s="459"/>
      <c r="B740" s="363"/>
      <c r="C740" s="460"/>
      <c r="D740" s="460"/>
      <c r="E740" s="461"/>
    </row>
    <row r="741" spans="1:5">
      <c r="A741" s="459"/>
      <c r="B741" s="363"/>
      <c r="C741" s="460"/>
      <c r="D741" s="460"/>
      <c r="E741" s="461"/>
    </row>
    <row r="742" spans="1:5">
      <c r="A742" s="459"/>
      <c r="B742" s="363"/>
      <c r="C742" s="460"/>
      <c r="D742" s="460"/>
      <c r="E742" s="461"/>
    </row>
    <row r="743" spans="1:5">
      <c r="A743" s="459"/>
      <c r="B743" s="363"/>
      <c r="C743" s="460"/>
      <c r="D743" s="460"/>
      <c r="E743" s="461"/>
    </row>
    <row r="744" spans="1:5">
      <c r="A744" s="459"/>
      <c r="B744" s="363"/>
      <c r="C744" s="460"/>
      <c r="D744" s="460"/>
      <c r="E744" s="461"/>
    </row>
    <row r="745" spans="1:5">
      <c r="A745" s="459"/>
      <c r="B745" s="363"/>
      <c r="C745" s="460"/>
      <c r="D745" s="460"/>
      <c r="E745" s="461"/>
    </row>
    <row r="746" spans="1:5">
      <c r="A746" s="459"/>
      <c r="B746" s="363"/>
      <c r="C746" s="460"/>
      <c r="D746" s="460"/>
      <c r="E746" s="461"/>
    </row>
    <row r="747" spans="1:5">
      <c r="A747" s="459"/>
      <c r="B747" s="363"/>
      <c r="C747" s="460"/>
      <c r="D747" s="460"/>
      <c r="E747" s="461"/>
    </row>
    <row r="748" spans="1:5">
      <c r="A748" s="459"/>
      <c r="B748" s="363"/>
      <c r="C748" s="460"/>
      <c r="D748" s="460"/>
      <c r="E748" s="461"/>
    </row>
    <row r="749" spans="1:5">
      <c r="A749" s="459"/>
      <c r="B749" s="363"/>
      <c r="C749" s="460"/>
      <c r="D749" s="460"/>
      <c r="E749" s="461"/>
    </row>
    <row r="750" spans="1:5">
      <c r="A750" s="459"/>
      <c r="B750" s="363"/>
      <c r="C750" s="460"/>
      <c r="D750" s="460"/>
      <c r="E750" s="461"/>
    </row>
    <row r="751" spans="1:5">
      <c r="A751" s="459"/>
      <c r="B751" s="363"/>
      <c r="C751" s="460"/>
      <c r="D751" s="460"/>
      <c r="E751" s="461"/>
    </row>
    <row r="752" spans="1:5">
      <c r="A752" s="459"/>
      <c r="B752" s="363"/>
      <c r="C752" s="460"/>
      <c r="D752" s="460"/>
      <c r="E752" s="461"/>
    </row>
    <row r="753" spans="1:5">
      <c r="A753" s="459"/>
      <c r="B753" s="363"/>
      <c r="C753" s="460"/>
      <c r="D753" s="460"/>
      <c r="E753" s="461"/>
    </row>
    <row r="754" spans="1:5">
      <c r="A754" s="459"/>
      <c r="B754" s="363"/>
      <c r="C754" s="460"/>
      <c r="D754" s="460"/>
      <c r="E754" s="461"/>
    </row>
    <row r="755" spans="1:5">
      <c r="A755" s="459"/>
      <c r="B755" s="363"/>
      <c r="C755" s="460"/>
      <c r="D755" s="460"/>
      <c r="E755" s="461"/>
    </row>
    <row r="756" spans="1:5">
      <c r="A756" s="459"/>
      <c r="B756" s="363"/>
      <c r="C756" s="460"/>
      <c r="D756" s="460"/>
      <c r="E756" s="461"/>
    </row>
    <row r="757" spans="1:5">
      <c r="A757" s="459"/>
      <c r="B757" s="363"/>
      <c r="C757" s="460"/>
      <c r="D757" s="460"/>
      <c r="E757" s="461"/>
    </row>
    <row r="758" spans="1:5">
      <c r="A758" s="459"/>
      <c r="B758" s="363"/>
      <c r="C758" s="460"/>
      <c r="D758" s="460"/>
      <c r="E758" s="461"/>
    </row>
    <row r="759" spans="1:5">
      <c r="A759" s="459"/>
      <c r="B759" s="363"/>
      <c r="C759" s="460"/>
      <c r="D759" s="460"/>
      <c r="E759" s="461"/>
    </row>
    <row r="760" spans="1:5">
      <c r="A760" s="459"/>
      <c r="B760" s="363"/>
      <c r="C760" s="460"/>
      <c r="D760" s="460"/>
      <c r="E760" s="461"/>
    </row>
    <row r="761" spans="1:5">
      <c r="A761" s="459"/>
      <c r="B761" s="363"/>
      <c r="C761" s="460"/>
      <c r="D761" s="460"/>
      <c r="E761" s="461"/>
    </row>
    <row r="762" spans="1:5">
      <c r="A762" s="459"/>
      <c r="B762" s="363"/>
      <c r="C762" s="460"/>
      <c r="D762" s="460"/>
      <c r="E762" s="461"/>
    </row>
    <row r="763" spans="1:5">
      <c r="A763" s="459"/>
      <c r="B763" s="363"/>
      <c r="C763" s="460"/>
      <c r="D763" s="460"/>
      <c r="E763" s="461"/>
    </row>
    <row r="764" spans="1:5">
      <c r="A764" s="459"/>
      <c r="B764" s="363"/>
      <c r="C764" s="460"/>
      <c r="D764" s="460"/>
      <c r="E764" s="461"/>
    </row>
    <row r="765" spans="1:5">
      <c r="A765" s="459"/>
      <c r="B765" s="363"/>
      <c r="C765" s="460"/>
      <c r="D765" s="460"/>
      <c r="E765" s="461"/>
    </row>
    <row r="766" spans="1:5">
      <c r="A766" s="459"/>
      <c r="B766" s="363"/>
      <c r="C766" s="460"/>
      <c r="D766" s="460"/>
      <c r="E766" s="461"/>
    </row>
    <row r="767" spans="1:5">
      <c r="A767" s="459"/>
      <c r="B767" s="363"/>
      <c r="C767" s="460"/>
      <c r="D767" s="460"/>
      <c r="E767" s="461"/>
    </row>
    <row r="768" spans="1:5">
      <c r="A768" s="459"/>
      <c r="B768" s="363"/>
      <c r="C768" s="460"/>
      <c r="D768" s="460"/>
      <c r="E768" s="461"/>
    </row>
    <row r="769" spans="1:5">
      <c r="A769" s="459"/>
      <c r="B769" s="363"/>
      <c r="C769" s="460"/>
      <c r="D769" s="460"/>
      <c r="E769" s="461"/>
    </row>
    <row r="770" spans="1:5">
      <c r="A770" s="459"/>
      <c r="B770" s="363"/>
      <c r="C770" s="460"/>
      <c r="D770" s="460"/>
      <c r="E770" s="461"/>
    </row>
    <row r="771" spans="1:5">
      <c r="A771" s="459"/>
      <c r="B771" s="363"/>
      <c r="C771" s="460"/>
      <c r="D771" s="460"/>
      <c r="E771" s="461"/>
    </row>
    <row r="772" spans="1:5">
      <c r="A772" s="459"/>
      <c r="B772" s="363"/>
      <c r="C772" s="460"/>
      <c r="D772" s="460"/>
      <c r="E772" s="461"/>
    </row>
    <row r="773" spans="1:5">
      <c r="A773" s="459"/>
      <c r="B773" s="363"/>
      <c r="C773" s="460"/>
      <c r="D773" s="460"/>
      <c r="E773" s="461"/>
    </row>
    <row r="774" spans="1:5">
      <c r="A774" s="459"/>
      <c r="B774" s="363"/>
      <c r="C774" s="460"/>
      <c r="D774" s="460"/>
      <c r="E774" s="461"/>
    </row>
    <row r="775" spans="1:5">
      <c r="A775" s="459"/>
      <c r="B775" s="363"/>
      <c r="C775" s="460"/>
      <c r="D775" s="460"/>
      <c r="E775" s="461"/>
    </row>
    <row r="776" spans="1:5">
      <c r="A776" s="459"/>
      <c r="B776" s="363"/>
      <c r="C776" s="460"/>
      <c r="D776" s="460"/>
      <c r="E776" s="461"/>
    </row>
    <row r="777" spans="1:5">
      <c r="A777" s="459"/>
      <c r="B777" s="363"/>
      <c r="C777" s="460"/>
      <c r="D777" s="460"/>
      <c r="E777" s="461"/>
    </row>
    <row r="778" spans="1:5">
      <c r="A778" s="459"/>
      <c r="B778" s="363"/>
      <c r="C778" s="460"/>
      <c r="D778" s="460"/>
      <c r="E778" s="461"/>
    </row>
    <row r="779" spans="1:5">
      <c r="A779" s="459"/>
      <c r="B779" s="363"/>
      <c r="C779" s="460"/>
      <c r="D779" s="460"/>
      <c r="E779" s="461"/>
    </row>
    <row r="780" spans="1:5">
      <c r="A780" s="459"/>
      <c r="B780" s="363"/>
      <c r="C780" s="460"/>
      <c r="D780" s="460"/>
      <c r="E780" s="461"/>
    </row>
    <row r="781" spans="1:5">
      <c r="A781" s="459"/>
      <c r="B781" s="363"/>
      <c r="C781" s="460"/>
      <c r="D781" s="460"/>
      <c r="E781" s="461"/>
    </row>
    <row r="782" spans="1:5">
      <c r="A782" s="459"/>
      <c r="B782" s="363"/>
      <c r="C782" s="460"/>
      <c r="D782" s="460"/>
      <c r="E782" s="461"/>
    </row>
    <row r="783" spans="1:5">
      <c r="A783" s="459"/>
      <c r="B783" s="363"/>
      <c r="C783" s="460"/>
      <c r="D783" s="460"/>
      <c r="E783" s="461"/>
    </row>
    <row r="784" spans="1:5">
      <c r="A784" s="459"/>
      <c r="B784" s="363"/>
      <c r="C784" s="460"/>
      <c r="D784" s="460"/>
      <c r="E784" s="461"/>
    </row>
    <row r="785" spans="1:5">
      <c r="A785" s="459"/>
      <c r="B785" s="363"/>
      <c r="C785" s="460"/>
      <c r="D785" s="460"/>
      <c r="E785" s="461"/>
    </row>
    <row r="786" spans="1:5">
      <c r="A786" s="459"/>
      <c r="B786" s="363"/>
      <c r="C786" s="460"/>
      <c r="D786" s="460"/>
      <c r="E786" s="461"/>
    </row>
    <row r="787" spans="1:5">
      <c r="A787" s="459"/>
      <c r="B787" s="363"/>
      <c r="C787" s="460"/>
      <c r="D787" s="460"/>
      <c r="E787" s="461"/>
    </row>
    <row r="788" spans="1:5">
      <c r="A788" s="459"/>
      <c r="B788" s="363"/>
      <c r="C788" s="460"/>
      <c r="D788" s="460"/>
      <c r="E788" s="461"/>
    </row>
    <row r="789" spans="1:5">
      <c r="A789" s="459"/>
      <c r="B789" s="363"/>
      <c r="C789" s="460"/>
      <c r="D789" s="460"/>
      <c r="E789" s="461"/>
    </row>
    <row r="790" spans="1:5">
      <c r="A790" s="459"/>
      <c r="B790" s="363"/>
      <c r="C790" s="460"/>
      <c r="D790" s="460"/>
      <c r="E790" s="461"/>
    </row>
    <row r="791" spans="1:5">
      <c r="A791" s="459"/>
      <c r="B791" s="363"/>
      <c r="C791" s="460"/>
      <c r="D791" s="460"/>
      <c r="E791" s="461"/>
    </row>
    <row r="792" spans="1:5">
      <c r="A792" s="459"/>
      <c r="B792" s="363"/>
      <c r="C792" s="460"/>
      <c r="D792" s="460"/>
      <c r="E792" s="461"/>
    </row>
    <row r="793" spans="1:5">
      <c r="A793" s="459"/>
      <c r="B793" s="363"/>
      <c r="C793" s="460"/>
      <c r="D793" s="460"/>
      <c r="E793" s="461"/>
    </row>
    <row r="794" spans="1:5">
      <c r="A794" s="459"/>
      <c r="B794" s="363"/>
      <c r="C794" s="460"/>
      <c r="D794" s="460"/>
      <c r="E794" s="461"/>
    </row>
    <row r="795" spans="1:5">
      <c r="A795" s="459"/>
      <c r="B795" s="363"/>
      <c r="C795" s="460"/>
      <c r="D795" s="460"/>
      <c r="E795" s="461"/>
    </row>
    <row r="796" spans="1:5">
      <c r="A796" s="459"/>
      <c r="B796" s="363"/>
      <c r="C796" s="460"/>
      <c r="D796" s="460"/>
      <c r="E796" s="461"/>
    </row>
    <row r="797" spans="1:5">
      <c r="A797" s="459"/>
      <c r="B797" s="363"/>
      <c r="C797" s="460"/>
      <c r="D797" s="460"/>
      <c r="E797" s="461"/>
    </row>
    <row r="798" spans="1:5">
      <c r="A798" s="459"/>
      <c r="B798" s="363"/>
      <c r="C798" s="460"/>
      <c r="D798" s="460"/>
      <c r="E798" s="461"/>
    </row>
    <row r="799" spans="1:5">
      <c r="A799" s="459"/>
      <c r="B799" s="363"/>
      <c r="C799" s="460"/>
      <c r="D799" s="460"/>
      <c r="E799" s="461"/>
    </row>
    <row r="800" spans="1:5" ht="23.25" customHeight="1">
      <c r="A800" s="459"/>
      <c r="B800" s="363"/>
      <c r="C800" s="460"/>
      <c r="D800" s="460"/>
      <c r="E800" s="461"/>
    </row>
    <row r="801" spans="1:5" ht="26.25" customHeight="1">
      <c r="A801" s="459"/>
      <c r="B801" s="363"/>
      <c r="C801" s="460"/>
      <c r="D801" s="460"/>
      <c r="E801" s="461"/>
    </row>
    <row r="802" spans="1:5" ht="30.75" customHeight="1">
      <c r="A802" s="459"/>
      <c r="B802" s="363"/>
      <c r="C802" s="460"/>
      <c r="D802" s="460"/>
      <c r="E802" s="461"/>
    </row>
    <row r="803" spans="1:5" ht="39.75" customHeight="1">
      <c r="A803" s="459"/>
      <c r="B803" s="363"/>
      <c r="C803" s="460"/>
      <c r="D803" s="460"/>
      <c r="E803" s="461"/>
    </row>
    <row r="804" spans="1:5" ht="35.25" customHeight="1">
      <c r="A804" s="459"/>
      <c r="B804" s="363"/>
      <c r="C804" s="460"/>
      <c r="D804" s="460"/>
      <c r="E804" s="461"/>
    </row>
    <row r="805" spans="1:5" ht="38.25" customHeight="1">
      <c r="A805" s="459"/>
      <c r="B805" s="363"/>
      <c r="C805" s="460"/>
      <c r="D805" s="460"/>
      <c r="E805" s="461"/>
    </row>
    <row r="806" spans="1:5" ht="28.5" customHeight="1">
      <c r="A806" s="459"/>
      <c r="B806" s="363"/>
      <c r="C806" s="460"/>
      <c r="D806" s="460"/>
      <c r="E806" s="461"/>
    </row>
    <row r="807" spans="1:5" ht="26.25" customHeight="1">
      <c r="A807" s="459"/>
      <c r="B807" s="363"/>
      <c r="C807" s="460"/>
      <c r="D807" s="460"/>
      <c r="E807" s="461"/>
    </row>
    <row r="808" spans="1:5" ht="28.5" customHeight="1">
      <c r="A808" s="459"/>
      <c r="B808" s="363"/>
      <c r="C808" s="460"/>
      <c r="D808" s="460"/>
      <c r="E808" s="461"/>
    </row>
    <row r="809" spans="1:5" ht="29.25" customHeight="1">
      <c r="A809" s="459"/>
      <c r="B809" s="363"/>
      <c r="C809" s="460"/>
      <c r="D809" s="460"/>
      <c r="E809" s="461"/>
    </row>
    <row r="810" spans="1:5" ht="26.25" customHeight="1">
      <c r="A810" s="459"/>
      <c r="B810" s="363"/>
      <c r="C810" s="460"/>
      <c r="D810" s="460"/>
      <c r="E810" s="461"/>
    </row>
    <row r="811" spans="1:5" ht="25.5" customHeight="1">
      <c r="A811" s="459"/>
      <c r="B811" s="363"/>
      <c r="C811" s="460"/>
      <c r="D811" s="460"/>
      <c r="E811" s="461"/>
    </row>
    <row r="812" spans="1:5" ht="39.75" customHeight="1">
      <c r="A812" s="459"/>
      <c r="B812" s="363"/>
      <c r="C812" s="460"/>
      <c r="D812" s="460"/>
      <c r="E812" s="461"/>
    </row>
    <row r="813" spans="1:5" ht="18" customHeight="1">
      <c r="A813" s="459"/>
      <c r="B813" s="363"/>
      <c r="C813" s="460"/>
      <c r="D813" s="460"/>
      <c r="E813" s="461"/>
    </row>
    <row r="814" spans="1:5" ht="16.5" customHeight="1">
      <c r="A814" s="459"/>
      <c r="B814" s="363"/>
      <c r="C814" s="460"/>
      <c r="D814" s="460"/>
      <c r="E814" s="461"/>
    </row>
    <row r="815" spans="1:5" ht="24.95" customHeight="1">
      <c r="A815" s="459"/>
      <c r="B815" s="363"/>
      <c r="C815" s="460"/>
      <c r="D815" s="460"/>
      <c r="E815" s="461"/>
    </row>
    <row r="816" spans="1:5" ht="24.95" customHeight="1">
      <c r="A816" s="459"/>
      <c r="B816" s="363"/>
      <c r="C816" s="460"/>
      <c r="D816" s="460"/>
      <c r="E816" s="461"/>
    </row>
    <row r="817" ht="24.95" customHeight="1"/>
  </sheetData>
  <sheetProtection sheet="1" objects="1" scenarios="1"/>
  <mergeCells count="67">
    <mergeCell ref="A123:C123"/>
    <mergeCell ref="B100:B103"/>
    <mergeCell ref="A100:A103"/>
    <mergeCell ref="B112:B121"/>
    <mergeCell ref="A112:A121"/>
    <mergeCell ref="A107:C107"/>
    <mergeCell ref="A104:C104"/>
    <mergeCell ref="A97:C97"/>
    <mergeCell ref="A93:C93"/>
    <mergeCell ref="A89:C89"/>
    <mergeCell ref="A5:C5"/>
    <mergeCell ref="A14:C14"/>
    <mergeCell ref="A18:C18"/>
    <mergeCell ref="C11:C13"/>
    <mergeCell ref="B11:B13"/>
    <mergeCell ref="A34:A35"/>
    <mergeCell ref="A60:A63"/>
    <mergeCell ref="B60:B63"/>
    <mergeCell ref="C60:C63"/>
    <mergeCell ref="B83:B86"/>
    <mergeCell ref="A83:A86"/>
    <mergeCell ref="C19:C20"/>
    <mergeCell ref="A50:C50"/>
    <mergeCell ref="D70:D71"/>
    <mergeCell ref="B43:B47"/>
    <mergeCell ref="A43:A47"/>
    <mergeCell ref="D129:D130"/>
    <mergeCell ref="D6:D7"/>
    <mergeCell ref="A65:C65"/>
    <mergeCell ref="C6:C7"/>
    <mergeCell ref="B6:B7"/>
    <mergeCell ref="A6:A7"/>
    <mergeCell ref="A11:A13"/>
    <mergeCell ref="D111:D121"/>
    <mergeCell ref="D16:D17"/>
    <mergeCell ref="A16:A17"/>
    <mergeCell ref="D60:D63"/>
    <mergeCell ref="A19:A20"/>
    <mergeCell ref="B19:B20"/>
    <mergeCell ref="A145:C145"/>
    <mergeCell ref="C129:C130"/>
    <mergeCell ref="B129:B130"/>
    <mergeCell ref="A129:A130"/>
    <mergeCell ref="A127:C127"/>
    <mergeCell ref="A133:C133"/>
    <mergeCell ref="A136:C136"/>
    <mergeCell ref="A139:C139"/>
    <mergeCell ref="A142:C142"/>
    <mergeCell ref="A57:C57"/>
    <mergeCell ref="A79:C79"/>
    <mergeCell ref="A77:C77"/>
    <mergeCell ref="A73:C73"/>
    <mergeCell ref="C70:C71"/>
    <mergeCell ref="B70:B71"/>
    <mergeCell ref="A70:A71"/>
    <mergeCell ref="A67:C67"/>
    <mergeCell ref="D19:D20"/>
    <mergeCell ref="C43:C47"/>
    <mergeCell ref="D43:D47"/>
    <mergeCell ref="C36:C40"/>
    <mergeCell ref="A2:C2"/>
    <mergeCell ref="A33:C33"/>
    <mergeCell ref="C16:C17"/>
    <mergeCell ref="B16:B17"/>
    <mergeCell ref="B34:B35"/>
    <mergeCell ref="A36:A41"/>
    <mergeCell ref="B36:B41"/>
  </mergeCells>
  <hyperlinks>
    <hyperlink ref="E7" r:id="rId1" xr:uid="{C2D6072F-1FD4-424C-961E-14A2CC6F391F}"/>
    <hyperlink ref="E19" r:id="rId2" xr:uid="{11032047-8DFC-436D-A94D-C467C55FA3B1}"/>
    <hyperlink ref="E9" r:id="rId3" xr:uid="{20922FF0-D422-422C-B9CC-25F91045C059}"/>
    <hyperlink ref="E21" r:id="rId4" xr:uid="{BBA5D340-8863-471A-9E7E-30EE7BB71868}"/>
    <hyperlink ref="E22" r:id="rId5" xr:uid="{DD1C8A9A-A2F3-44CC-803B-5C1525CB1931}"/>
    <hyperlink ref="E23" r:id="rId6" xr:uid="{0A8E70E1-6C78-4E6B-8E42-196E8328F13C}"/>
    <hyperlink ref="E31" r:id="rId7" xr:uid="{E4E6BED1-F1AE-49AC-A3EB-D309E8D6A203}"/>
    <hyperlink ref="E32" r:id="rId8" xr:uid="{2EC3BA5A-61F9-49BB-927E-37051183D953}"/>
    <hyperlink ref="E45" r:id="rId9" xr:uid="{7489244A-5094-4C5B-8AED-DED74AC14B05}"/>
    <hyperlink ref="E44" r:id="rId10" xr:uid="{E51FE9BC-9660-4497-94F6-AE4A518F38AE}"/>
    <hyperlink ref="E46" r:id="rId11" xr:uid="{5DB05341-85D3-42F8-9EEE-F8D58A631D5B}"/>
    <hyperlink ref="E47" r:id="rId12" xr:uid="{2271DF83-BD2C-43E4-A2C4-12B8F1002764}"/>
    <hyperlink ref="E70" r:id="rId13" xr:uid="{B2194519-E11B-4F50-8B00-C76328C4881C}"/>
    <hyperlink ref="E27" r:id="rId14" xr:uid="{2366FC1C-FE74-4682-AF38-A4037ED8DD1C}"/>
    <hyperlink ref="E49" r:id="rId15" xr:uid="{F59A93C2-8344-407E-9533-CD55317F562B}"/>
    <hyperlink ref="E147" location="Governance!A34" display="Table: Data Privacy and Security, in Governance" xr:uid="{CDF33788-91C5-4BCB-A2E2-206393B4AD68}"/>
    <hyperlink ref="E141" r:id="rId16" xr:uid="{B9F06D63-F85E-4430-92E5-B617A6E50F12}"/>
    <hyperlink ref="E131" location="Social!A160" display="Table: Paying Equitably, in Social" xr:uid="{BE021DB6-F865-4B58-82A2-16D18DD2BD63}"/>
    <hyperlink ref="E130" r:id="rId17" xr:uid="{AAC58859-6E14-49DC-B6BD-51C9549AFFBC}"/>
    <hyperlink ref="E129" location="Social!A42" display="Tables: Diversity, in Social" xr:uid="{CA1DE193-272D-4197-B176-D15D6FBDE412}"/>
    <hyperlink ref="E124" location="Governance!A51" display="Table: Training and Development, in Governance" xr:uid="{A719751C-47F9-4B32-B48C-8C5880A6F17A}"/>
    <hyperlink ref="E122" location="Governance!A82" display="Tables: Employee Wellness, Health and Safety, in Governance" xr:uid="{35730D6C-D572-43B6-B539-364FE30033A1}"/>
    <hyperlink ref="E99" location="Social!A104" display="Tables: Hiring and Recruiting Diverse Talent, in Social" xr:uid="{2732E7AF-40FA-4DFD-B1A9-AFA498B752F3}"/>
    <hyperlink ref="E90" location="Environment!A84" display="Tables: Waste Management, in Environment" xr:uid="{663B6DC8-2FBC-4A7C-90EA-47ADEB8304ED}"/>
    <hyperlink ref="E81" location="Environment!A9" display="Tables: GHG Emissions From Our Own Operations, in Environment" xr:uid="{AC32D108-91E6-40E5-9AC4-B6649868F029}"/>
    <hyperlink ref="E78" location="Environment!A73" display="Table: Water Consumption, in Environment" xr:uid="{CCE2D596-42FC-434E-8595-274EECD38588}"/>
    <hyperlink ref="E75" location="Environment!A43" display="Tables: Energy Consumption, in Environment" xr:uid="{00A42FC1-5833-4234-8435-4BDD5ECF84B7}"/>
    <hyperlink ref="E71" location="Governance!A4" display="Table: Attestations and Training, in Governance" xr:uid="{B00E1B53-FE95-4FBB-82BB-FB6E22AF4E6C}"/>
    <hyperlink ref="E61" r:id="rId18" xr:uid="{D54CD3C5-DDB9-4A6D-AD93-54E1BE45AF34}"/>
    <hyperlink ref="E62" r:id="rId19" xr:uid="{849933E7-CE5D-463C-88B4-23D52AAEA0BE}"/>
    <hyperlink ref="E60" r:id="rId20" xr:uid="{9BF4B4B5-A43A-4EE3-90FE-E5D3822E2706}"/>
    <hyperlink ref="E48" r:id="rId21" xr:uid="{BDFEF8B3-A4A3-489A-BC86-EF2C3369FD36}"/>
    <hyperlink ref="E59" r:id="rId22" xr:uid="{5C5F3C8C-BF46-4D92-A660-E16B130DAAC8}"/>
    <hyperlink ref="E8" r:id="rId23" xr:uid="{60CDD370-65F0-41B6-9252-5EACF040E0C4}"/>
    <hyperlink ref="E6" r:id="rId24" xr:uid="{743A1621-0DBF-4319-A500-A7260D575562}"/>
    <hyperlink ref="E16" r:id="rId25" xr:uid="{60EFF6D3-B3A8-4F05-9EB5-341DD011CE96}"/>
    <hyperlink ref="E17" location="Social!A2" display="Tables: Global Workforce, in Social" xr:uid="{E3F20009-3651-470E-B475-D47661D5B7CD}"/>
    <hyperlink ref="E15" r:id="rId26" xr:uid="{69D8ABEB-060F-422D-974D-5AC412538EEC}"/>
    <hyperlink ref="E42" r:id="rId27" xr:uid="{EBE5E6B4-2D69-4C0B-BC17-AFB660A43954}"/>
    <hyperlink ref="E40" r:id="rId28" xr:uid="{E1B0A647-5F44-4255-ACA2-ED0F5739A07F}"/>
    <hyperlink ref="E38" r:id="rId29" xr:uid="{C166758B-163E-44BD-9A6A-789AF8375C24}"/>
    <hyperlink ref="E43" r:id="rId30" xr:uid="{F4A11CB1-5EBE-4DA3-844B-3E7E17383FBD}"/>
    <hyperlink ref="E37" r:id="rId31" xr:uid="{8729BBC0-FEFE-4754-A260-BCCCEEB90965}"/>
    <hyperlink ref="E39" r:id="rId32" xr:uid="{BBFBB1A1-4895-4A55-98A9-8FDA065DD5B7}"/>
    <hyperlink ref="E34" r:id="rId33" xr:uid="{A3F351AE-CF25-44B0-B55B-C85A80E1B2FB}"/>
    <hyperlink ref="E28:E30" r:id="rId34" display="Scotiabank annual reports" xr:uid="{60135162-93A5-4A32-8523-46B64E418825}"/>
    <hyperlink ref="E109" r:id="rId35" xr:uid="{62F5D0E5-C13C-489F-B39A-891C2CCA61E4}"/>
    <hyperlink ref="E110" r:id="rId36" xr:uid="{48A8DE6C-A62A-4F6E-884D-DF881DBEE483}"/>
    <hyperlink ref="E76" location="Environment!A43" display="Tables: Energy Consumption, in Environment" xr:uid="{E9FC659E-B4CF-4D7D-898A-5524239555BB}"/>
    <hyperlink ref="E11" r:id="rId37" xr:uid="{816CC110-0CDA-44C2-86D6-F16F0BCA00B1}"/>
    <hyperlink ref="E82" location="Environment!A9" display="Tables: GHG Emissions From Our Own Operations, in Environment" xr:uid="{07167E01-BD91-4201-8C13-A2DD65D195DF}"/>
    <hyperlink ref="E83" location="Environment!A9" display="Tables: GHG Emissions From Our Own Operations, in Environment" xr:uid="{AF0E9A99-0D03-4E47-8A09-B8E870C5E0EE}"/>
    <hyperlink ref="E87" location="Environment!A9" display="Tables: GHG Emissions From Our Own Operations, in Environment" xr:uid="{CD372FE8-4623-4550-8ECD-BF072A197B9B}"/>
    <hyperlink ref="E88" location="Environment!A9" display="Tables: GHG Emissions From Our Own Operations, in Environment" xr:uid="{09161B82-0B6A-45B0-96B8-02287837E046}"/>
    <hyperlink ref="E91" location="Environment!A84" display="Tables: Waste Management, in Environment" xr:uid="{CFF01F32-7E2E-49BD-8DE5-B2FB624228DF}"/>
    <hyperlink ref="E92" location="Environment!A84" display="Tables: Waste Management, in Environment" xr:uid="{356B54D8-E9D6-4D4B-90E8-34723F259032}"/>
    <hyperlink ref="E125" location="Governance!A51" display="Table: Training and Development, in Governance" xr:uid="{4C035E44-9FA8-4250-8FBF-8C0FE81F9272}"/>
    <hyperlink ref="E126" location="Governance!A51" display="Table: Training and Development, in Governance" xr:uid="{9412CB56-19A0-4450-AC50-78F616B1A385}"/>
    <hyperlink ref="E84" r:id="rId38" xr:uid="{2F6B6D54-AAF2-40EA-A6E4-90545D2955EE}"/>
    <hyperlink ref="E85" r:id="rId39" xr:uid="{88BD1F91-121B-41DF-91C7-5C654E2029B1}"/>
    <hyperlink ref="E35" r:id="rId40" display="https://www.scotiabank.com/content/dam/scotiabank/canada/common/documents/DECLARATION_DE_LA_BANQUE_SCOTIA_SUR_LES_DROITS_DE_LA_PERSONNE.pdf" xr:uid="{231A4DA6-CEFA-429F-B8E1-B9839EE92AD6}"/>
    <hyperlink ref="E41" location="Governance!A4" display="Table: Attestations and Training, in Governance" xr:uid="{010DB225-BD9E-4990-A4E0-8B124245054A}"/>
    <hyperlink ref="E28" r:id="rId41" xr:uid="{FA53B15C-8298-4DE1-BEB7-0B5FE7413CB4}"/>
    <hyperlink ref="E29" r:id="rId42" xr:uid="{4580DE78-FED9-4A2E-B692-C4CCCF5D1784}"/>
    <hyperlink ref="E30" r:id="rId43" xr:uid="{4963F962-904A-41C8-9B3B-9F8D6AD66422}"/>
    <hyperlink ref="E12" r:id="rId44" xr:uid="{F66B98E2-270A-483A-B53B-9A6E2E52CC6F}"/>
    <hyperlink ref="E13" r:id="rId45" xr:uid="{0461F73F-6E9A-49B8-9895-A440BC3DCCA7}"/>
    <hyperlink ref="E20" location="Social!A48" display="Tableaux : Diversité des organismes de gouvernance, sous Social " xr:uid="{B9BC9D50-2EC0-4175-8DDD-193438EF5271}"/>
    <hyperlink ref="E63" location="TCFD!A1" display="Indice GIFCC " xr:uid="{E618DA3A-C1BF-48FC-AFD0-AE3737B9607D}"/>
    <hyperlink ref="E86" location="GRI!A1" display="GHG Protocol V4.1 2015 Release" xr:uid="{9EF79AAB-E44E-46F1-9168-4A8621032F3D}"/>
  </hyperlinks>
  <pageMargins left="0.70866141732283472" right="0.70866141732283472" top="0.74803149606299213" bottom="0.74803149606299213" header="0.31496062992125984" footer="0.31496062992125984"/>
  <pageSetup scale="49" fitToHeight="0" orientation="landscape" r:id="rId46"/>
  <rowBreaks count="1" manualBreakCount="1">
    <brk id="147"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A7A9E-9C4B-4D2D-9CBA-5379603BAE5C}">
  <sheetPr codeName="Sheet10">
    <pageSetUpPr fitToPage="1"/>
  </sheetPr>
  <dimension ref="A1:D18"/>
  <sheetViews>
    <sheetView zoomScaleNormal="100" workbookViewId="0"/>
  </sheetViews>
  <sheetFormatPr defaultColWidth="9.140625" defaultRowHeight="14.45"/>
  <cols>
    <col min="1" max="1" width="15.28515625" style="2" customWidth="1"/>
    <col min="2" max="2" width="64.42578125" style="2" customWidth="1"/>
    <col min="3" max="3" width="22.28515625" style="2" customWidth="1"/>
    <col min="4" max="4" width="40" style="2" customWidth="1"/>
    <col min="5" max="16384" width="9.140625" style="2"/>
  </cols>
  <sheetData>
    <row r="1" spans="1:4" ht="26.45">
      <c r="A1" s="314" t="s">
        <v>1401</v>
      </c>
    </row>
    <row r="2" spans="1:4" s="9" customFormat="1" ht="27" customHeight="1">
      <c r="A2" s="1062" t="s">
        <v>1402</v>
      </c>
      <c r="B2" s="1062"/>
      <c r="C2" s="1062"/>
      <c r="D2" s="1111"/>
    </row>
    <row r="3" spans="1:4" ht="25.5" customHeight="1" thickBot="1"/>
    <row r="4" spans="1:4">
      <c r="A4" s="4" t="s">
        <v>1403</v>
      </c>
      <c r="B4" s="4"/>
      <c r="C4" s="757" t="s">
        <v>824</v>
      </c>
      <c r="D4" s="757" t="s">
        <v>1404</v>
      </c>
    </row>
    <row r="5" spans="1:4" ht="16.5" customHeight="1">
      <c r="A5" s="1112" t="s">
        <v>1405</v>
      </c>
      <c r="B5" s="1112"/>
      <c r="C5" s="588"/>
      <c r="D5" s="588"/>
    </row>
    <row r="6" spans="1:4" ht="26.1">
      <c r="A6" s="1113" t="s">
        <v>1406</v>
      </c>
      <c r="B6" s="5" t="s">
        <v>1407</v>
      </c>
      <c r="C6" s="16" t="s">
        <v>1408</v>
      </c>
      <c r="D6" s="5" t="s">
        <v>1409</v>
      </c>
    </row>
    <row r="7" spans="1:4" ht="26.1">
      <c r="A7" s="1113" t="s">
        <v>1410</v>
      </c>
      <c r="B7" s="5" t="s">
        <v>1411</v>
      </c>
      <c r="C7" s="16" t="s">
        <v>1412</v>
      </c>
      <c r="D7" s="5" t="s">
        <v>1413</v>
      </c>
    </row>
    <row r="8" spans="1:4">
      <c r="A8" s="1114" t="s">
        <v>1414</v>
      </c>
      <c r="B8" s="1114"/>
      <c r="C8" s="1115"/>
      <c r="D8" s="1116"/>
    </row>
    <row r="9" spans="1:4" ht="26.1">
      <c r="A9" s="1113" t="s">
        <v>1415</v>
      </c>
      <c r="B9" s="5" t="s">
        <v>1416</v>
      </c>
      <c r="C9" s="16" t="s">
        <v>1417</v>
      </c>
      <c r="D9" s="5" t="s">
        <v>1418</v>
      </c>
    </row>
    <row r="10" spans="1:4" ht="26.1">
      <c r="A10" s="1113" t="s">
        <v>1419</v>
      </c>
      <c r="B10" s="5" t="s">
        <v>1420</v>
      </c>
      <c r="C10" s="16" t="s">
        <v>1412</v>
      </c>
      <c r="D10" s="5"/>
    </row>
    <row r="11" spans="1:4">
      <c r="A11" s="1113" t="s">
        <v>1421</v>
      </c>
      <c r="B11" s="5" t="s">
        <v>1422</v>
      </c>
      <c r="C11" s="16" t="s">
        <v>1412</v>
      </c>
      <c r="D11" s="5"/>
    </row>
    <row r="12" spans="1:4" ht="26.25" customHeight="1">
      <c r="A12" s="1113" t="s">
        <v>1423</v>
      </c>
      <c r="B12" s="5" t="s">
        <v>1424</v>
      </c>
      <c r="C12" s="16" t="s">
        <v>1425</v>
      </c>
      <c r="D12" s="5" t="s">
        <v>1426</v>
      </c>
    </row>
    <row r="13" spans="1:4" ht="15.75" customHeight="1">
      <c r="A13" s="1112" t="s">
        <v>481</v>
      </c>
      <c r="B13" s="1112"/>
      <c r="C13" s="589"/>
      <c r="D13" s="588"/>
    </row>
    <row r="14" spans="1:4" ht="27.75" customHeight="1">
      <c r="A14" s="1113" t="s">
        <v>1427</v>
      </c>
      <c r="B14" s="5" t="s">
        <v>1428</v>
      </c>
      <c r="C14" s="16" t="s">
        <v>1429</v>
      </c>
      <c r="D14" s="5" t="s">
        <v>1430</v>
      </c>
    </row>
    <row r="15" spans="1:4" ht="28.5" customHeight="1">
      <c r="A15" s="1113" t="s">
        <v>1431</v>
      </c>
      <c r="B15" s="5" t="s">
        <v>1432</v>
      </c>
      <c r="C15" s="16" t="s">
        <v>1429</v>
      </c>
      <c r="D15" s="5" t="s">
        <v>1433</v>
      </c>
    </row>
    <row r="16" spans="1:4" ht="28.5" customHeight="1">
      <c r="A16" s="1113" t="s">
        <v>1434</v>
      </c>
      <c r="B16" s="5" t="s">
        <v>1435</v>
      </c>
      <c r="C16" s="16" t="s">
        <v>1429</v>
      </c>
      <c r="D16" s="5" t="s">
        <v>1436</v>
      </c>
    </row>
    <row r="17" spans="1:4" ht="16.5" customHeight="1">
      <c r="A17" s="1112" t="s">
        <v>1437</v>
      </c>
      <c r="B17" s="1112"/>
      <c r="C17" s="589"/>
      <c r="D17" s="588"/>
    </row>
    <row r="18" spans="1:4" ht="30" customHeight="1" thickBot="1">
      <c r="A18" s="1117" t="s">
        <v>1438</v>
      </c>
      <c r="B18" s="900" t="s">
        <v>1439</v>
      </c>
      <c r="C18" s="760" t="s">
        <v>1440</v>
      </c>
      <c r="D18" s="900" t="s">
        <v>1441</v>
      </c>
    </row>
  </sheetData>
  <sheetProtection sheet="1" objects="1" scenarios="1"/>
  <mergeCells count="4">
    <mergeCell ref="A2:C2"/>
    <mergeCell ref="A13:B13"/>
    <mergeCell ref="A17:B17"/>
    <mergeCell ref="A5:B5"/>
  </mergeCells>
  <pageMargins left="0.70866141732283472" right="0.70866141732283472" top="0.74803149606299213" bottom="0.74803149606299213" header="0.31496062992125984" footer="0.31496062992125984"/>
  <pageSetup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B6B4A600F6B74F925421C9DCC8F68E" ma:contentTypeVersion="18" ma:contentTypeDescription="Create a new document." ma:contentTypeScope="" ma:versionID="6f6239d36576fb4e6bf248a19ec09886">
  <xsd:schema xmlns:xsd="http://www.w3.org/2001/XMLSchema" xmlns:xs="http://www.w3.org/2001/XMLSchema" xmlns:p="http://schemas.microsoft.com/office/2006/metadata/properties" xmlns:ns2="63b55475-546a-4ed9-86c6-c38ba83bc7d6" xmlns:ns3="c7871364-28b4-40df-b0c0-0707b5062542" targetNamespace="http://schemas.microsoft.com/office/2006/metadata/properties" ma:root="true" ma:fieldsID="6e32a4c6ca801299429d1dcb98c509cc" ns2:_="" ns3:_="">
    <xsd:import namespace="63b55475-546a-4ed9-86c6-c38ba83bc7d6"/>
    <xsd:import namespace="c7871364-28b4-40df-b0c0-0707b50625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55475-546a-4ed9-86c6-c38ba83bc7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1ae396a-c076-4d2d-8527-41749cbd11f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871364-28b4-40df-b0c0-0707b50625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d3824f-d3fa-4696-aaf9-a0c4ecab2290}" ma:internalName="TaxCatchAll" ma:showField="CatchAllData" ma:web="c7871364-28b4-40df-b0c0-0707b5062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3b55475-546a-4ed9-86c6-c38ba83bc7d6">
      <Terms xmlns="http://schemas.microsoft.com/office/infopath/2007/PartnerControls"/>
    </lcf76f155ced4ddcb4097134ff3c332f>
    <TaxCatchAll xmlns="c7871364-28b4-40df-b0c0-0707b506254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B554B0-CC89-4722-8302-2111562D0020}"/>
</file>

<file path=customXml/itemProps2.xml><?xml version="1.0" encoding="utf-8"?>
<ds:datastoreItem xmlns:ds="http://schemas.openxmlformats.org/officeDocument/2006/customXml" ds:itemID="{1FDC5E98-A58E-4110-916D-004908F78B65}"/>
</file>

<file path=customXml/itemProps3.xml><?xml version="1.0" encoding="utf-8"?>
<ds:datastoreItem xmlns:ds="http://schemas.openxmlformats.org/officeDocument/2006/customXml" ds:itemID="{8A9D2849-1275-4089-88ED-98780320A25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Knight, Tara</dc:creator>
  <cp:keywords/>
  <dc:description/>
  <cp:lastModifiedBy>Tran, Louis</cp:lastModifiedBy>
  <cp:revision/>
  <dcterms:created xsi:type="dcterms:W3CDTF">2022-05-18T13:38:21Z</dcterms:created>
  <dcterms:modified xsi:type="dcterms:W3CDTF">2024-03-08T16:04:07Z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0x010100D6B6B4A600F6B74F925421C9DCC8F68E</vt:lpwstr>
  </property>
  <property fmtid="{D5CDD505-2E9C-101B-9397-08002B2CF9AE}" pid="3" name="MediaServiceImageTags">
    <vt:lpwstr/>
  </property>
</Properties>
</file>